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13815" windowHeight="6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17860" sheetId="8" r:id="rId8"/>
    <sheet name="Hidden_1_Tabla_217860" sheetId="9" r:id="rId9"/>
    <sheet name="Tabla_217861" sheetId="10" r:id="rId10"/>
    <sheet name="Tabla_217862" sheetId="11" r:id="rId11"/>
  </sheets>
  <definedNames>
    <definedName name="Hidden_1_Tabla_2178606">Hidden_1_Tabla_217860!$A$1:$A$3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145621"/>
</workbook>
</file>

<file path=xl/calcChain.xml><?xml version="1.0" encoding="utf-8"?>
<calcChain xmlns="http://schemas.openxmlformats.org/spreadsheetml/2006/main">
  <c r="H42" i="11" l="1"/>
  <c r="G42" i="11"/>
  <c r="H41" i="11"/>
  <c r="G41" i="11"/>
  <c r="H39" i="11"/>
  <c r="H40" i="11"/>
  <c r="G40" i="11"/>
  <c r="G39" i="11"/>
  <c r="H38" i="11"/>
  <c r="G38" i="11"/>
  <c r="H37" i="11"/>
  <c r="G37" i="11"/>
  <c r="H36" i="11"/>
  <c r="G36" i="1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G10" i="11"/>
  <c r="H10" i="11"/>
  <c r="H9" i="11"/>
  <c r="G9" i="11"/>
  <c r="H8" i="11"/>
  <c r="G8" i="11"/>
  <c r="H7" i="11"/>
  <c r="G7" i="11"/>
  <c r="H4" i="11"/>
  <c r="G4" i="11"/>
</calcChain>
</file>

<file path=xl/sharedStrings.xml><?xml version="1.0" encoding="utf-8"?>
<sst xmlns="http://schemas.openxmlformats.org/spreadsheetml/2006/main" count="1359" uniqueCount="406">
  <si>
    <t>35085</t>
  </si>
  <si>
    <t>TÍTULO</t>
  </si>
  <si>
    <t>NOMBRE CORTO</t>
  </si>
  <si>
    <t>DESCRIPCIÓN</t>
  </si>
  <si>
    <t>Erogación de recursos por contratación de servicios</t>
  </si>
  <si>
    <t>NLA95FXXIVB.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</si>
  <si>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</si>
  <si>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</si>
  <si>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</si>
  <si>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</si>
  <si>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</si>
  <si>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</si>
  <si>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</si>
  <si>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</si>
  <si>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</si>
  <si>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217857</t>
  </si>
  <si>
    <t>217847</t>
  </si>
  <si>
    <t>217858</t>
  </si>
  <si>
    <t>217836</t>
  </si>
  <si>
    <t>217840</t>
  </si>
  <si>
    <t>217832</t>
  </si>
  <si>
    <t>217855</t>
  </si>
  <si>
    <t>217848</t>
  </si>
  <si>
    <t>217859</t>
  </si>
  <si>
    <t>217844</t>
  </si>
  <si>
    <t>217835</t>
  </si>
  <si>
    <t>217845</t>
  </si>
  <si>
    <t>217849</t>
  </si>
  <si>
    <t>217846</t>
  </si>
  <si>
    <t>217853</t>
  </si>
  <si>
    <t>217837</t>
  </si>
  <si>
    <t>217838</t>
  </si>
  <si>
    <t>217856</t>
  </si>
  <si>
    <t>217841</t>
  </si>
  <si>
    <t>217850</t>
  </si>
  <si>
    <t>217851</t>
  </si>
  <si>
    <t>217854</t>
  </si>
  <si>
    <t>217843</t>
  </si>
  <si>
    <t>217834</t>
  </si>
  <si>
    <t>217842</t>
  </si>
  <si>
    <t>217833</t>
  </si>
  <si>
    <t>217860</t>
  </si>
  <si>
    <t>217861</t>
  </si>
  <si>
    <t>217862</t>
  </si>
  <si>
    <t>217852</t>
  </si>
  <si>
    <t>217839</t>
  </si>
  <si>
    <t>217863</t>
  </si>
  <si>
    <t>217864</t>
  </si>
  <si>
    <t>217865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</si>
  <si>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</si>
  <si>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</si>
  <si>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</si>
  <si>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</si>
  <si>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</si>
  <si>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</si>
  <si>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</si>
  <si>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</si>
  <si>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</si>
  <si>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</si>
  <si>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</si>
  <si>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</si>
  <si>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</si>
  <si>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</si>
  <si>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</si>
  <si>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</si>
  <si>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</si>
  <si>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</si>
  <si>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</si>
  <si>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</si>
  <si>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</si>
  <si>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</si>
  <si>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</si>
  <si>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</si>
  <si>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</si>
  <si>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</si>
  <si>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</si>
  <si>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Tabla_217860</t>
  </si>
  <si>
    <t>Respecto a los recursos y el presupuesto 
Tabla_217861</t>
  </si>
  <si>
    <t>Respecto al contrato y los montos 
Tabla_217862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</si>
  <si>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</si>
  <si>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</si>
  <si>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</si>
  <si>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</si>
  <si>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</si>
  <si>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</si>
  <si>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</si>
  <si>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</si>
  <si>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</si>
  <si>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</si>
  <si>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</si>
  <si>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</si>
  <si>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</si>
  <si>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</si>
  <si>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</si>
  <si>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</si>
  <si>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</si>
  <si>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</si>
  <si>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</si>
  <si>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</si>
  <si>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</si>
  <si>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</si>
  <si>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</si>
  <si>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</si>
  <si>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</si>
  <si>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</si>
  <si>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</si>
  <si>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</si>
  <si>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</si>
  <si>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</si>
  <si>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</si>
  <si>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24696</t>
  </si>
  <si>
    <t>24697</t>
  </si>
  <si>
    <t>24698</t>
  </si>
  <si>
    <t>24699</t>
  </si>
  <si>
    <t>24700</t>
  </si>
  <si>
    <t>24701</t>
  </si>
  <si>
    <t>24702</t>
  </si>
  <si>
    <t>24703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</si>
  <si>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</si>
  <si>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</si>
  <si>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</si>
  <si>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</si>
  <si>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</si>
  <si>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</si>
  <si>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</si>
  <si>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</si>
  <si>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</si>
  <si>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</si>
  <si>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</si>
  <si>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</si>
  <si>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24704</t>
  </si>
  <si>
    <t>24705</t>
  </si>
  <si>
    <t>24706</t>
  </si>
  <si>
    <t>24707</t>
  </si>
  <si>
    <t>24708</t>
  </si>
  <si>
    <t>24709</t>
  </si>
  <si>
    <t>24710</t>
  </si>
  <si>
    <t>24711</t>
  </si>
  <si>
    <t>24712</t>
  </si>
  <si>
    <t>24713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</si>
  <si>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</si>
  <si>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</si>
  <si>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</si>
  <si>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</si>
  <si>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</si>
  <si>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</si>
  <si>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</si>
  <si>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</si>
  <si>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</si>
  <si>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</si>
  <si>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</si>
  <si>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24714</t>
  </si>
  <si>
    <t>24715</t>
  </si>
  <si>
    <t>24716</t>
  </si>
  <si>
    <t>24717</t>
  </si>
  <si>
    <t>24718</t>
  </si>
  <si>
    <t>24719</t>
  </si>
  <si>
    <t>24720</t>
  </si>
  <si>
    <t>24721</t>
  </si>
  <si>
    <t>24722</t>
  </si>
  <si>
    <t>24723</t>
  </si>
  <si>
    <t>24724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</si>
  <si>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</si>
  <si>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</si>
  <si>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</si>
  <si>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</si>
  <si>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</si>
  <si>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</si>
  <si>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</si>
  <si>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</si>
  <si>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</si>
  <si>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</si>
  <si>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COMUNICACIÓN SOCIAL</t>
  </si>
  <si>
    <t>01/01/2018 AL 31/01/2018</t>
  </si>
  <si>
    <t>PUBLICIDAD</t>
  </si>
  <si>
    <t>Art.26 fracc. II inciso c) y art.64 fraccion VII del reglamento de adquisiciones arrendamientos y contratacion de servicios del Mpio</t>
  </si>
  <si>
    <t>El municipio por conducto de la Dirección, podrán contratar adquisiciones arrendamientos y servicios por licitacion pública, adjudicacion diretca o invitacion.</t>
  </si>
  <si>
    <t>no dato</t>
  </si>
  <si>
    <t>difusion de actividades</t>
  </si>
  <si>
    <t>informativo</t>
  </si>
  <si>
    <t>difundir acciones</t>
  </si>
  <si>
    <t>publicidad en portal mexnewz</t>
  </si>
  <si>
    <t>local</t>
  </si>
  <si>
    <t>NO APLICA</t>
  </si>
  <si>
    <t>predial</t>
  </si>
  <si>
    <t>informar y convocar</t>
  </si>
  <si>
    <t>publicacion predial EDICIÓN ANAHUAC</t>
  </si>
  <si>
    <t>publicidad en hora cero</t>
  </si>
  <si>
    <t>publicidad a través de televisa</t>
  </si>
  <si>
    <t>publicidad en mvs radio</t>
  </si>
  <si>
    <t>publicidad en revista personajes</t>
  </si>
  <si>
    <t>publicidad en portal 4to poder</t>
  </si>
  <si>
    <t>publicidad en portal metropoli</t>
  </si>
  <si>
    <t>publicidad en revista cualidad política</t>
  </si>
  <si>
    <t>publicidad a través de azteca</t>
  </si>
  <si>
    <t>publicidad en periodico elitte</t>
  </si>
  <si>
    <t>publicidad en portal likemty</t>
  </si>
  <si>
    <t>publicidad en portal ahoranl</t>
  </si>
  <si>
    <t>publicidad en grupo radio alegría</t>
  </si>
  <si>
    <t>publicidad en multimedios televisión</t>
  </si>
  <si>
    <t>publicidad en milenio diario</t>
  </si>
  <si>
    <t>publicidad en milenio express</t>
  </si>
  <si>
    <t>publicidad en portal misión informativa</t>
  </si>
  <si>
    <t>publicidad en revista sentido con valores</t>
  </si>
  <si>
    <t>publicidad en portal la políticaonline</t>
  </si>
  <si>
    <t>publicidad en revista cambio</t>
  </si>
  <si>
    <t>publicidad en portal periodismonews</t>
  </si>
  <si>
    <t>publicidad en revista ronda</t>
  </si>
  <si>
    <t>publicidad en revista agora</t>
  </si>
  <si>
    <t>publicidad en periodico el horizonte</t>
  </si>
  <si>
    <t>publicidad en portal eitmedia</t>
  </si>
  <si>
    <t>publicidad en periodico abc</t>
  </si>
  <si>
    <t>publicidad en revista maga</t>
  </si>
  <si>
    <t>publicidad en periodico el porvenir</t>
  </si>
  <si>
    <t>publicidad en periodico primicia</t>
  </si>
  <si>
    <t>publicidad en periodico regio</t>
  </si>
  <si>
    <t>publicidad en peiorido panorma</t>
  </si>
  <si>
    <t>publicidad en portal ahoranuevoleon</t>
  </si>
  <si>
    <t>publicidad en revista presencia</t>
  </si>
  <si>
    <t>publicidad en periodico acierto</t>
  </si>
  <si>
    <t>publicidad en portal lared.com</t>
  </si>
  <si>
    <t>publicidad en revista dictámen</t>
  </si>
  <si>
    <t>VERTICE E IMAGEN, S.A. DE C.V.</t>
  </si>
  <si>
    <t>EDICIONES DEL NORTE S.A. DE C.V.</t>
  </si>
  <si>
    <t>VERBO LIBRE EDITORES, S.A. DE C.V.</t>
  </si>
  <si>
    <t>TV DE LOS MOCHIS, S.A. DE C.V.</t>
  </si>
  <si>
    <t xml:space="preserve">STEREOREY MEXICO, S.A. </t>
  </si>
  <si>
    <t>SOCORRO GUADALUPE</t>
  </si>
  <si>
    <t>QUINTERO</t>
  </si>
  <si>
    <t>PEREZ</t>
  </si>
  <si>
    <t>SALOME</t>
  </si>
  <si>
    <t>MARTINEZ</t>
  </si>
  <si>
    <t>GUADALUPE</t>
  </si>
  <si>
    <t>RENE IVAN</t>
  </si>
  <si>
    <t>AVILES</t>
  </si>
  <si>
    <t>GARZA</t>
  </si>
  <si>
    <t xml:space="preserve">RAUL </t>
  </si>
  <si>
    <t>CARRIZALES</t>
  </si>
  <si>
    <t>VALERO</t>
  </si>
  <si>
    <t>PUBLIMAX, S.A. DE C.V.</t>
  </si>
  <si>
    <t>PIZAÑA Y COBOS ASOCIADOS, S. EN C DE C.V.</t>
  </si>
  <si>
    <t>PERLA GUADALUPE</t>
  </si>
  <si>
    <t>MELCHOR</t>
  </si>
  <si>
    <t>GUERRERO</t>
  </si>
  <si>
    <t>PEDRO ANTONIO</t>
  </si>
  <si>
    <t>ESCOBAR</t>
  </si>
  <si>
    <t>DELGADO</t>
  </si>
  <si>
    <t>NOTIGRAMEX, S.A. DE C.V.</t>
  </si>
  <si>
    <t>MULTIMEDIOS, S.A. DE C.V.</t>
  </si>
  <si>
    <t>MILENIO DIARIO, S.A. DE C.V.</t>
  </si>
  <si>
    <t>MARYANGEL</t>
  </si>
  <si>
    <t>MACIAS</t>
  </si>
  <si>
    <t>LINDA GUADALUPE</t>
  </si>
  <si>
    <t>AVILA</t>
  </si>
  <si>
    <t>HERNANDEZ</t>
  </si>
  <si>
    <t>LA POLITICA ONLINE MEXICO, S.A.</t>
  </si>
  <si>
    <t>JOSE ISABEL</t>
  </si>
  <si>
    <t>CANDELARIA</t>
  </si>
  <si>
    <t>CASILLAS</t>
  </si>
  <si>
    <t>JESUS</t>
  </si>
  <si>
    <t>GRUPO EDITORIAL CRUCERO, S.A. DE C.V.</t>
  </si>
  <si>
    <t>GERARDO</t>
  </si>
  <si>
    <t>LEDEZMA</t>
  </si>
  <si>
    <t>FAUSTINO</t>
  </si>
  <si>
    <t>NIÑO</t>
  </si>
  <si>
    <t>SEGOVIA</t>
  </si>
  <si>
    <t>EL HORIZONTE MULTIMEDIA SA DE CV</t>
  </si>
  <si>
    <t>EITMEDIA GLOBAL, S.A. DE C.V.</t>
  </si>
  <si>
    <t>EDITORIAL MONTERREY, S.A. DE C.V.</t>
  </si>
  <si>
    <t>EDITORIAL MAGA, S.A. DE C.V.</t>
  </si>
  <si>
    <t>EDITORIAL EL PORVENIR, S.A. DE C.V.</t>
  </si>
  <si>
    <t>EDITORIAL CORPORATIVO GRAFICO DE N.L. S.A. DE C.V.</t>
  </si>
  <si>
    <t>EDITORA REGIO, S.A. DE C.V.</t>
  </si>
  <si>
    <t>CONCEPCION</t>
  </si>
  <si>
    <t>GONZALEZ</t>
  </si>
  <si>
    <t>CLAUDIA</t>
  </si>
  <si>
    <t>LEON</t>
  </si>
  <si>
    <t>TOVAR</t>
  </si>
  <si>
    <t>CARLOS</t>
  </si>
  <si>
    <t>BERNABE</t>
  </si>
  <si>
    <t>CONTRERAS</t>
  </si>
  <si>
    <t>SALAS</t>
  </si>
  <si>
    <t>BEATRIZ JANETH</t>
  </si>
  <si>
    <t>MEXQUITIC</t>
  </si>
  <si>
    <t>CORONADO</t>
  </si>
  <si>
    <t xml:space="preserve">ANDRES ISAAC </t>
  </si>
  <si>
    <t>BENAVIDES</t>
  </si>
  <si>
    <t>GOMEZ</t>
  </si>
  <si>
    <t>VIM150508HY3</t>
  </si>
  <si>
    <t>ENO851126-RCO</t>
  </si>
  <si>
    <t>VLE05022877A</t>
  </si>
  <si>
    <t>SME741219F83</t>
  </si>
  <si>
    <t>QUPS670627MR1</t>
  </si>
  <si>
    <t>MAGS721127484</t>
  </si>
  <si>
    <t>PUB9404255F7</t>
  </si>
  <si>
    <t>PCA080429JEA</t>
  </si>
  <si>
    <t>NOT801210BG3</t>
  </si>
  <si>
    <t>MUL0711147NA</t>
  </si>
  <si>
    <t>MAMM840301AG0</t>
  </si>
  <si>
    <t>AIHL721204PHA</t>
  </si>
  <si>
    <t>CACI620708JK7</t>
  </si>
  <si>
    <t>HEMJ490411J20</t>
  </si>
  <si>
    <t>GEC0612141K0</t>
  </si>
  <si>
    <t>HELG530827HQ5</t>
  </si>
  <si>
    <t>HUM120801KZ6</t>
  </si>
  <si>
    <t>EIT14092245B4</t>
  </si>
  <si>
    <t>EPO8312301W2</t>
  </si>
  <si>
    <t>ECG120829FA8</t>
  </si>
  <si>
    <t>ERE9807038I8</t>
  </si>
  <si>
    <t>CAGC6311064G6</t>
  </si>
  <si>
    <t>HEHC580216TE4</t>
  </si>
  <si>
    <t>COSB4707245PA</t>
  </si>
  <si>
    <t>MECB851116725</t>
  </si>
  <si>
    <t>BEGA6405217I7</t>
  </si>
  <si>
    <t>TVM851118SK3</t>
  </si>
  <si>
    <t>AIGR891216RN9</t>
  </si>
  <si>
    <t>CAVR400108369</t>
  </si>
  <si>
    <t>MEGP761210149</t>
  </si>
  <si>
    <t>EODP770920E60</t>
  </si>
  <si>
    <t>MDI991214A74</t>
  </si>
  <si>
    <t>POM1408286W4</t>
  </si>
  <si>
    <t>NISF540924CX9</t>
  </si>
  <si>
    <t>EMO801210AS6</t>
  </si>
  <si>
    <t>EMA050927PA0</t>
  </si>
  <si>
    <t>LETC670923GJ3</t>
  </si>
  <si>
    <t>PROMOCION Y DIFUSION</t>
  </si>
  <si>
    <t>CM137792</t>
  </si>
  <si>
    <t>CM137277</t>
  </si>
  <si>
    <t>B788818</t>
  </si>
  <si>
    <t>publicidad en periodico crucero</t>
  </si>
  <si>
    <t>promocion y difusion</t>
  </si>
  <si>
    <t>publicidad</t>
  </si>
  <si>
    <t>http://www.escobedo.gob.mx/transparencia/doc/Art14-10/20180418034646.jpeg</t>
  </si>
  <si>
    <t>http://www.escobedo.gob.mx/transparencia/doc/Art14-10/20180418031457.jpeg</t>
  </si>
  <si>
    <t>http://www.escobedo.gob.mx/transparencia/doc/Art14-10/20180418031413.jpeg</t>
  </si>
  <si>
    <t>http://www.escobedo.gob.mx/transparencia/doc/Art14-10/20180418034625.jpeg</t>
  </si>
  <si>
    <t>http://www.escobedo.gob.mx/transparencia/doc/Art14-10/20180418034604.jpeg</t>
  </si>
  <si>
    <t>http://www.escobedo.gob.mx/transparencia/doc/Art14-10/20180418034543.jpeg</t>
  </si>
  <si>
    <t>http://www.escobedo.gob.mx/transparencia/doc/Art14-10/20180418034521.jpeg</t>
  </si>
  <si>
    <t>http://www.escobedo.gob.mx/transparencia/doc/Art14-10/20180418034451.jpeg</t>
  </si>
  <si>
    <t>http://www.escobedo.gob.mx/transparencia/doc/Art14-10/20180418034425.jpeg</t>
  </si>
  <si>
    <t>http://www.escobedo.gob.mx/transparencia/doc/Art14-10/20180418034402.jpeg</t>
  </si>
  <si>
    <t>http://www.escobedo.gob.mx/transparencia/doc/Art14-10/20180418034330.jpeg</t>
  </si>
  <si>
    <t>http://www.escobedo.gob.mx/transparencia/doc/Art14-10/20180418034310.jpeg</t>
  </si>
  <si>
    <t>http://www.escobedo.gob.mx/transparencia/doc/Art14-10/20180418034247.jpeg</t>
  </si>
  <si>
    <t>http://www.escobedo.gob.mx/transparencia/doc/Art14-10/20180418034130.jpeg</t>
  </si>
  <si>
    <t>http://www.escobedo.gob.mx/transparencia/doc/Art14-10/20180418034104.jpeg</t>
  </si>
  <si>
    <t>http://www.escobedo.gob.mx/transparencia/doc/Art14-10/20180418034038.jpeg</t>
  </si>
  <si>
    <t>http://www.escobedo.gob.mx/transparencia/doc/Art14-10/20180418034010.jpeg</t>
  </si>
  <si>
    <t>http://www.escobedo.gob.mx/transparencia/doc/Art14-10/20180418033919.jpeg</t>
  </si>
  <si>
    <t>http://www.escobedo.gob.mx/transparencia/doc/Art14-10/20180418033849.jpeg</t>
  </si>
  <si>
    <t>http://www.escobedo.gob.mx/transparencia/doc/Art14-10/20180418033819.jpeg</t>
  </si>
  <si>
    <t>http://www.escobedo.gob.mx/transparencia/doc/Art14-10/20180418033754.jpeg</t>
  </si>
  <si>
    <t>http://www.escobedo.gob.mx/transparencia/doc/Art14-10/20180418033338.jpeg</t>
  </si>
  <si>
    <t>http://www.escobedo.gob.mx/transparencia/doc/Art14-10/20180418033243.jpeg</t>
  </si>
  <si>
    <t>http://www.escobedo.gob.mx/transparencia/doc/Art14-10/20180418033119.jpeg</t>
  </si>
  <si>
    <t>http://www.escobedo.gob.mx/transparencia/doc/Art14-10/20180418032950.jpeg</t>
  </si>
  <si>
    <t>http://www.escobedo.gob.mx/transparencia/doc/Art14-10/20180418032814.jpeg</t>
  </si>
  <si>
    <t>http://www.escobedo.gob.mx/transparencia/doc/Art14-10/20180418032711.jpeg</t>
  </si>
  <si>
    <t>http://www.escobedo.gob.mx/transparencia/doc/Art14-10/20180418032642.jpeg</t>
  </si>
  <si>
    <t>http://www.escobedo.gob.mx/transparencia/doc/Art14-10/20180418032555.jpeg</t>
  </si>
  <si>
    <t>http://www.escobedo.gob.mx/transparencia/doc/Art14-10/20180418031745.jpeg</t>
  </si>
  <si>
    <t>http://www.escobedo.gob.mx/transparencia/doc/Art14-10/20180418031700.jpeg</t>
  </si>
  <si>
    <t>http://www.escobedo.gob.mx/transparencia/doc/Art14-10/20180418031631.jpeg</t>
  </si>
  <si>
    <t>http://www.escobedo.gob.mx/transparencia/doc/Art14-10/20180418031527.jpeg</t>
  </si>
  <si>
    <t>http://www.escobedo.gob.mx/transparencia/doc/Art14-10/20180418031341.jpeg</t>
  </si>
  <si>
    <t>http://www.escobedo.gob.mx/transparencia/doc/Art14-10/20180418031256.jpeg</t>
  </si>
  <si>
    <t>http://www.escobedo.gob.mx/transparencia/doc/Art14-10/20180418031226.jpeg</t>
  </si>
  <si>
    <t>http://www.escobedo.gob.mx/transparencia/doc/Art14-10/20180418031150.jpeg</t>
  </si>
  <si>
    <t>http://www.escobedo.gob.mx/transparencia/doc/Art14-10/20180418031108.jpeg</t>
  </si>
  <si>
    <t>http://www.escobedo.gob.mx/transparencia/doc/Art14-10/20180418031011.jpeg</t>
  </si>
  <si>
    <t>http://www.escobedo.gob.mx/transparencia/doc/Art14-10/20180426082449.rar</t>
  </si>
  <si>
    <t>http://www.escobedo.gob.mx/transparencia/doc/Art14-10/20180426082405.rar</t>
  </si>
  <si>
    <t>http://www.escobedo.gob.mx/transparencia/doc/Art14-10/20180426082338.rar</t>
  </si>
  <si>
    <t>http://www.escobedo.gob.mx/transparencia/doc/Art14-10/20180426082300.rar</t>
  </si>
  <si>
    <t>http://www.escobedo.gob.mx/transparencia/doc/Art14-10/20180426082231.rar</t>
  </si>
  <si>
    <t>http://www.escobedo.gob.mx/transparencia/doc/Art14-10/20180426082158.rar</t>
  </si>
  <si>
    <t>http://www.escobedo.gob.mx/transparencia/doc/Art14-10/20180426082121.rar</t>
  </si>
  <si>
    <t>http://www.escobedo.gob.mx/transparencia/doc/Art14-10/20180426082048.rar</t>
  </si>
  <si>
    <t>http://www.escobedo.gob.mx/transparencia/doc/Art14-10/20180426082002.rar</t>
  </si>
  <si>
    <t>http://www.escobedo.gob.mx/transparencia/doc/Art14-10/20180426081918.rar</t>
  </si>
  <si>
    <t>http://www.escobedo.gob.mx/transparencia/doc/Art14-10/20180426081846.rar</t>
  </si>
  <si>
    <t>http://www.escobedo.gob.mx/transparencia/doc/Art14-10/20180426081812.rar</t>
  </si>
  <si>
    <t>http://www.escobedo.gob.mx/transparencia/doc/Art14-10/20180426081557.rar</t>
  </si>
  <si>
    <t>http://www.escobedo.gob.mx/transparencia/doc/Art14-10/20180426081509.rar</t>
  </si>
  <si>
    <t>http://www.escobedo.gob.mx/transparencia/doc/Art14-10/20180426081434.rar</t>
  </si>
  <si>
    <t>http://www.escobedo.gob.mx/transparencia/doc/Art14-10/20180426081344.rar</t>
  </si>
  <si>
    <t>http://www.escobedo.gob.mx/transparencia/doc/Art14-10/20180426081307.rar</t>
  </si>
  <si>
    <t>http://www.escobedo.gob.mx/transparencia/doc/Art14-10/20180426081227.rar</t>
  </si>
  <si>
    <t>http://www.escobedo.gob.mx/transparencia/doc/Art14-10/20180426081146.rar</t>
  </si>
  <si>
    <t>http://www.escobedo.gob.mx/transparencia/doc/Art14-10/20180426081055.rar</t>
  </si>
  <si>
    <t>http://www.escobedo.gob.mx/transparencia/doc/Art14-10/20180426081006.rar</t>
  </si>
  <si>
    <t>http://www.escobedo.gob.mx/transparencia/doc/Art14-10/20180426080923.rar</t>
  </si>
  <si>
    <t>http://www.escobedo.gob.mx/transparencia/doc/Art14-10/20180426080852.rar</t>
  </si>
  <si>
    <t>http://www.escobedo.gob.mx/transparencia/doc/Art14-10/20180426080821.rar</t>
  </si>
  <si>
    <t>http://www.escobedo.gob.mx/transparencia/doc/Art14-10/20180426080733.rar</t>
  </si>
  <si>
    <t>http://www.escobedo.gob.mx/transparencia/doc/Art14-10/20180426080458.rar</t>
  </si>
  <si>
    <t>http://www.escobedo.gob.mx/transparencia/doc/Art14-10/20180426080531.rar</t>
  </si>
  <si>
    <t>http://www.escobedo.gob.mx/transparencia/doc/Art14-10/20180426080411.rar</t>
  </si>
  <si>
    <t>http://www.escobedo.gob.mx/transparencia/doc/Art14-01/20180427084451.docx</t>
  </si>
  <si>
    <t>http://www.escobedo.gob.mx/transparencia/doc/Art14-01/20180427084424.docx</t>
  </si>
  <si>
    <t>http://www.escobedo.gob.mx/transparencia/doc/Art14-01/20180427084326.docx</t>
  </si>
  <si>
    <t>http://www.escobedo.gob.mx/transparencia/doc/Art14-01/20180427084214.docx</t>
  </si>
  <si>
    <t>http://www.escobedo.gob.mx/transparencia/doc/Art14-01/20180427084257.docx</t>
  </si>
  <si>
    <t>http://www.escobedo.gob.mx/transparencia/doc/Art14-01/20180427084136.docx</t>
  </si>
  <si>
    <t>http://www.escobedo.gob.mx/transparencia/doc/Art14-01/20180427084356.docx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</si>
</sst>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scobedo.gob.mx/transparencia/doc/Art14-10/20180418034247.jpeg" TargetMode="External"/><Relationship Id="rId18" Type="http://schemas.openxmlformats.org/officeDocument/2006/relationships/hyperlink" Target="http://www.escobedo.gob.mx/transparencia/doc/Art14-10/20180418033919.jpeg" TargetMode="External"/><Relationship Id="rId26" Type="http://schemas.openxmlformats.org/officeDocument/2006/relationships/hyperlink" Target="http://www.escobedo.gob.mx/transparencia/doc/Art14-10/20180418032814.jpeg" TargetMode="External"/><Relationship Id="rId39" Type="http://schemas.openxmlformats.org/officeDocument/2006/relationships/hyperlink" Target="http://www.escobedo.gob.mx/transparencia/doc/Art14-10/20180418031011.jpeg" TargetMode="External"/><Relationship Id="rId21" Type="http://schemas.openxmlformats.org/officeDocument/2006/relationships/hyperlink" Target="http://www.escobedo.gob.mx/transparencia/doc/Art14-10/20180418033754.jpeg" TargetMode="External"/><Relationship Id="rId34" Type="http://schemas.openxmlformats.org/officeDocument/2006/relationships/hyperlink" Target="http://www.escobedo.gob.mx/transparencia/doc/Art14-10/20180418031341.jpeg" TargetMode="External"/><Relationship Id="rId42" Type="http://schemas.openxmlformats.org/officeDocument/2006/relationships/hyperlink" Target="http://www.escobedo.gob.mx/transparencia/doc/Art14-10/20180426082338.rar" TargetMode="External"/><Relationship Id="rId47" Type="http://schemas.openxmlformats.org/officeDocument/2006/relationships/hyperlink" Target="http://www.escobedo.gob.mx/transparencia/doc/Art14-10/20180426082048.rar" TargetMode="External"/><Relationship Id="rId50" Type="http://schemas.openxmlformats.org/officeDocument/2006/relationships/hyperlink" Target="http://www.escobedo.gob.mx/transparencia/doc/Art14-10/20180426081918.rar" TargetMode="External"/><Relationship Id="rId55" Type="http://schemas.openxmlformats.org/officeDocument/2006/relationships/hyperlink" Target="http://www.escobedo.gob.mx/transparencia/doc/Art14-10/20180426081434.rar" TargetMode="External"/><Relationship Id="rId63" Type="http://schemas.openxmlformats.org/officeDocument/2006/relationships/hyperlink" Target="http://www.escobedo.gob.mx/transparencia/doc/Art14-10/20180426080852.rar" TargetMode="External"/><Relationship Id="rId68" Type="http://schemas.openxmlformats.org/officeDocument/2006/relationships/hyperlink" Target="http://www.escobedo.gob.mx/transparencia/doc/Art14-10/20180426080411.rar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www.escobedo.gob.mx/transparencia/doc/Art14-10/20180418034521.jpeg" TargetMode="External"/><Relationship Id="rId71" Type="http://schemas.openxmlformats.org/officeDocument/2006/relationships/hyperlink" Target="http://www.escobedo.gob.mx/transparencia/doc/Art14-01/20180427084326.docx" TargetMode="External"/><Relationship Id="rId2" Type="http://schemas.openxmlformats.org/officeDocument/2006/relationships/hyperlink" Target="http://www.escobedo.gob.mx/transparencia/doc/Art14-10/20180418031457.jpeg" TargetMode="External"/><Relationship Id="rId16" Type="http://schemas.openxmlformats.org/officeDocument/2006/relationships/hyperlink" Target="http://www.escobedo.gob.mx/transparencia/doc/Art14-10/20180418034038.jpeg" TargetMode="External"/><Relationship Id="rId29" Type="http://schemas.openxmlformats.org/officeDocument/2006/relationships/hyperlink" Target="http://www.escobedo.gob.mx/transparencia/doc/Art14-10/20180418032555.jpeg" TargetMode="External"/><Relationship Id="rId11" Type="http://schemas.openxmlformats.org/officeDocument/2006/relationships/hyperlink" Target="http://www.escobedo.gob.mx/transparencia/doc/Art14-10/20180418034330.jpeg" TargetMode="External"/><Relationship Id="rId24" Type="http://schemas.openxmlformats.org/officeDocument/2006/relationships/hyperlink" Target="http://www.escobedo.gob.mx/transparencia/doc/Art14-10/20180418033119.jpeg" TargetMode="External"/><Relationship Id="rId32" Type="http://schemas.openxmlformats.org/officeDocument/2006/relationships/hyperlink" Target="http://www.escobedo.gob.mx/transparencia/doc/Art14-10/20180418031631.jpeg" TargetMode="External"/><Relationship Id="rId37" Type="http://schemas.openxmlformats.org/officeDocument/2006/relationships/hyperlink" Target="http://www.escobedo.gob.mx/transparencia/doc/Art14-10/20180418031150.jpeg" TargetMode="External"/><Relationship Id="rId40" Type="http://schemas.openxmlformats.org/officeDocument/2006/relationships/hyperlink" Target="http://www.escobedo.gob.mx/transparencia/doc/Art14-10/20180426082449.rar" TargetMode="External"/><Relationship Id="rId45" Type="http://schemas.openxmlformats.org/officeDocument/2006/relationships/hyperlink" Target="http://www.escobedo.gob.mx/transparencia/doc/Art14-10/20180426082158.rar" TargetMode="External"/><Relationship Id="rId53" Type="http://schemas.openxmlformats.org/officeDocument/2006/relationships/hyperlink" Target="http://www.escobedo.gob.mx/transparencia/doc/Art14-10/20180426081557.rar" TargetMode="External"/><Relationship Id="rId58" Type="http://schemas.openxmlformats.org/officeDocument/2006/relationships/hyperlink" Target="http://www.escobedo.gob.mx/transparencia/doc/Art14-10/20180426081227.rar" TargetMode="External"/><Relationship Id="rId66" Type="http://schemas.openxmlformats.org/officeDocument/2006/relationships/hyperlink" Target="http://www.escobedo.gob.mx/transparencia/doc/Art14-10/20180426080458.rar" TargetMode="External"/><Relationship Id="rId74" Type="http://schemas.openxmlformats.org/officeDocument/2006/relationships/hyperlink" Target="http://www.escobedo.gob.mx/transparencia/doc/Art14-01/20180427084136.docx" TargetMode="External"/><Relationship Id="rId5" Type="http://schemas.openxmlformats.org/officeDocument/2006/relationships/hyperlink" Target="http://www.escobedo.gob.mx/transparencia/doc/Art14-10/20180418034604.jpeg" TargetMode="External"/><Relationship Id="rId15" Type="http://schemas.openxmlformats.org/officeDocument/2006/relationships/hyperlink" Target="http://www.escobedo.gob.mx/transparencia/doc/Art14-10/20180418034104.jpeg" TargetMode="External"/><Relationship Id="rId23" Type="http://schemas.openxmlformats.org/officeDocument/2006/relationships/hyperlink" Target="http://www.escobedo.gob.mx/transparencia/doc/Art14-10/20180418033243.jpeg" TargetMode="External"/><Relationship Id="rId28" Type="http://schemas.openxmlformats.org/officeDocument/2006/relationships/hyperlink" Target="http://www.escobedo.gob.mx/transparencia/doc/Art14-10/20180418032642.jpeg" TargetMode="External"/><Relationship Id="rId36" Type="http://schemas.openxmlformats.org/officeDocument/2006/relationships/hyperlink" Target="http://www.escobedo.gob.mx/transparencia/doc/Art14-10/20180418031226.jpeg" TargetMode="External"/><Relationship Id="rId49" Type="http://schemas.openxmlformats.org/officeDocument/2006/relationships/hyperlink" Target="http://www.escobedo.gob.mx/transparencia/doc/Art14-10/20180426082002.rar" TargetMode="External"/><Relationship Id="rId57" Type="http://schemas.openxmlformats.org/officeDocument/2006/relationships/hyperlink" Target="http://www.escobedo.gob.mx/transparencia/doc/Art14-10/20180426081307.rar" TargetMode="External"/><Relationship Id="rId61" Type="http://schemas.openxmlformats.org/officeDocument/2006/relationships/hyperlink" Target="http://www.escobedo.gob.mx/transparencia/doc/Art14-10/20180426081006.rar" TargetMode="External"/><Relationship Id="rId10" Type="http://schemas.openxmlformats.org/officeDocument/2006/relationships/hyperlink" Target="http://www.escobedo.gob.mx/transparencia/doc/Art14-10/20180418034402.jpeg" TargetMode="External"/><Relationship Id="rId19" Type="http://schemas.openxmlformats.org/officeDocument/2006/relationships/hyperlink" Target="http://www.escobedo.gob.mx/transparencia/doc/Art14-10/20180418033849.jpeg" TargetMode="External"/><Relationship Id="rId31" Type="http://schemas.openxmlformats.org/officeDocument/2006/relationships/hyperlink" Target="http://www.escobedo.gob.mx/transparencia/doc/Art14-10/20180418031700.jpeg" TargetMode="External"/><Relationship Id="rId44" Type="http://schemas.openxmlformats.org/officeDocument/2006/relationships/hyperlink" Target="http://www.escobedo.gob.mx/transparencia/doc/Art14-10/20180426082231.rar" TargetMode="External"/><Relationship Id="rId52" Type="http://schemas.openxmlformats.org/officeDocument/2006/relationships/hyperlink" Target="http://www.escobedo.gob.mx/transparencia/doc/Art14-10/20180426081812.rar" TargetMode="External"/><Relationship Id="rId60" Type="http://schemas.openxmlformats.org/officeDocument/2006/relationships/hyperlink" Target="http://www.escobedo.gob.mx/transparencia/doc/Art14-10/20180426081055.rar" TargetMode="External"/><Relationship Id="rId65" Type="http://schemas.openxmlformats.org/officeDocument/2006/relationships/hyperlink" Target="http://www.escobedo.gob.mx/transparencia/doc/Art14-10/20180426080733.rar" TargetMode="External"/><Relationship Id="rId73" Type="http://schemas.openxmlformats.org/officeDocument/2006/relationships/hyperlink" Target="http://www.escobedo.gob.mx/transparencia/doc/Art14-01/20180427084257.docx" TargetMode="External"/><Relationship Id="rId4" Type="http://schemas.openxmlformats.org/officeDocument/2006/relationships/hyperlink" Target="http://www.escobedo.gob.mx/transparencia/doc/Art14-10/20180418034625.jpeg" TargetMode="External"/><Relationship Id="rId9" Type="http://schemas.openxmlformats.org/officeDocument/2006/relationships/hyperlink" Target="http://www.escobedo.gob.mx/transparencia/doc/Art14-10/20180418034425.jpeg" TargetMode="External"/><Relationship Id="rId14" Type="http://schemas.openxmlformats.org/officeDocument/2006/relationships/hyperlink" Target="http://www.escobedo.gob.mx/transparencia/doc/Art14-10/20180418034130.jpeg" TargetMode="External"/><Relationship Id="rId22" Type="http://schemas.openxmlformats.org/officeDocument/2006/relationships/hyperlink" Target="http://www.escobedo.gob.mx/transparencia/doc/Art14-10/20180418033338.jpeg" TargetMode="External"/><Relationship Id="rId27" Type="http://schemas.openxmlformats.org/officeDocument/2006/relationships/hyperlink" Target="http://www.escobedo.gob.mx/transparencia/doc/Art14-10/20180418032711.jpeg" TargetMode="External"/><Relationship Id="rId30" Type="http://schemas.openxmlformats.org/officeDocument/2006/relationships/hyperlink" Target="http://www.escobedo.gob.mx/transparencia/doc/Art14-10/20180418031745.jpeg" TargetMode="External"/><Relationship Id="rId35" Type="http://schemas.openxmlformats.org/officeDocument/2006/relationships/hyperlink" Target="http://www.escobedo.gob.mx/transparencia/doc/Art14-10/20180418031256.jpeg" TargetMode="External"/><Relationship Id="rId43" Type="http://schemas.openxmlformats.org/officeDocument/2006/relationships/hyperlink" Target="http://www.escobedo.gob.mx/transparencia/doc/Art14-10/20180426082300.rar" TargetMode="External"/><Relationship Id="rId48" Type="http://schemas.openxmlformats.org/officeDocument/2006/relationships/hyperlink" Target="http://www.escobedo.gob.mx/transparencia/doc/Art14-10/20180426082048.rar" TargetMode="External"/><Relationship Id="rId56" Type="http://schemas.openxmlformats.org/officeDocument/2006/relationships/hyperlink" Target="http://www.escobedo.gob.mx/transparencia/doc/Art14-10/20180426081344.rar" TargetMode="External"/><Relationship Id="rId64" Type="http://schemas.openxmlformats.org/officeDocument/2006/relationships/hyperlink" Target="http://www.escobedo.gob.mx/transparencia/doc/Art14-10/20180426080821.rar" TargetMode="External"/><Relationship Id="rId69" Type="http://schemas.openxmlformats.org/officeDocument/2006/relationships/hyperlink" Target="http://www.escobedo.gob.mx/transparencia/doc/Art14-01/20180427084451.docx" TargetMode="External"/><Relationship Id="rId8" Type="http://schemas.openxmlformats.org/officeDocument/2006/relationships/hyperlink" Target="http://www.escobedo.gob.mx/transparencia/doc/Art14-10/20180418034451.jpeg" TargetMode="External"/><Relationship Id="rId51" Type="http://schemas.openxmlformats.org/officeDocument/2006/relationships/hyperlink" Target="http://www.escobedo.gob.mx/transparencia/doc/Art14-10/20180426081846.rar" TargetMode="External"/><Relationship Id="rId72" Type="http://schemas.openxmlformats.org/officeDocument/2006/relationships/hyperlink" Target="http://www.escobedo.gob.mx/transparencia/doc/Art14-01/20180427084214.docx" TargetMode="External"/><Relationship Id="rId3" Type="http://schemas.openxmlformats.org/officeDocument/2006/relationships/hyperlink" Target="http://www.escobedo.gob.mx/transparencia/doc/Art14-10/20180418031413.jpeg" TargetMode="External"/><Relationship Id="rId12" Type="http://schemas.openxmlformats.org/officeDocument/2006/relationships/hyperlink" Target="http://www.escobedo.gob.mx/transparencia/doc/Art14-10/20180418034310.jpeg" TargetMode="External"/><Relationship Id="rId17" Type="http://schemas.openxmlformats.org/officeDocument/2006/relationships/hyperlink" Target="http://www.escobedo.gob.mx/transparencia/doc/Art14-10/20180418034010.jpeg" TargetMode="External"/><Relationship Id="rId25" Type="http://schemas.openxmlformats.org/officeDocument/2006/relationships/hyperlink" Target="http://www.escobedo.gob.mx/transparencia/doc/Art14-10/20180418032950.jpeg" TargetMode="External"/><Relationship Id="rId33" Type="http://schemas.openxmlformats.org/officeDocument/2006/relationships/hyperlink" Target="http://www.escobedo.gob.mx/transparencia/doc/Art14-10/20180418031527.jpeg" TargetMode="External"/><Relationship Id="rId38" Type="http://schemas.openxmlformats.org/officeDocument/2006/relationships/hyperlink" Target="http://www.escobedo.gob.mx/transparencia/doc/Art14-10/20180418031108.jpeg" TargetMode="External"/><Relationship Id="rId46" Type="http://schemas.openxmlformats.org/officeDocument/2006/relationships/hyperlink" Target="http://www.escobedo.gob.mx/transparencia/doc/Art14-10/20180426082121.rar" TargetMode="External"/><Relationship Id="rId59" Type="http://schemas.openxmlformats.org/officeDocument/2006/relationships/hyperlink" Target="http://www.escobedo.gob.mx/transparencia/doc/Art14-10/20180426081146.rar" TargetMode="External"/><Relationship Id="rId67" Type="http://schemas.openxmlformats.org/officeDocument/2006/relationships/hyperlink" Target="http://www.escobedo.gob.mx/transparencia/doc/Art14-10/20180426080531.rar" TargetMode="External"/><Relationship Id="rId20" Type="http://schemas.openxmlformats.org/officeDocument/2006/relationships/hyperlink" Target="http://www.escobedo.gob.mx/transparencia/doc/Art14-10/20180418033819.jpeg" TargetMode="External"/><Relationship Id="rId41" Type="http://schemas.openxmlformats.org/officeDocument/2006/relationships/hyperlink" Target="http://www.escobedo.gob.mx/transparencia/doc/Art14-10/20180426082405.rar" TargetMode="External"/><Relationship Id="rId54" Type="http://schemas.openxmlformats.org/officeDocument/2006/relationships/hyperlink" Target="http://www.escobedo.gob.mx/transparencia/doc/Art14-10/20180426081509.rar" TargetMode="External"/><Relationship Id="rId62" Type="http://schemas.openxmlformats.org/officeDocument/2006/relationships/hyperlink" Target="http://www.escobedo.gob.mx/transparencia/doc/Art14-10/20180426080923.rar" TargetMode="External"/><Relationship Id="rId70" Type="http://schemas.openxmlformats.org/officeDocument/2006/relationships/hyperlink" Target="http://www.escobedo.gob.mx/transparencia/doc/Art14-01/20180427084424.docx" TargetMode="External"/><Relationship Id="rId75" Type="http://schemas.openxmlformats.org/officeDocument/2006/relationships/hyperlink" Target="http://www.escobedo.gob.mx/transparencia/doc/Art14-01/20180427084356.docx" TargetMode="External"/><Relationship Id="rId1" Type="http://schemas.openxmlformats.org/officeDocument/2006/relationships/hyperlink" Target="http://www.escobedo.gob.mx/transparencia/doc/Art14-10/20180418034646.jpeg" TargetMode="External"/><Relationship Id="rId6" Type="http://schemas.openxmlformats.org/officeDocument/2006/relationships/hyperlink" Target="http://www.escobedo.gob.mx/transparencia/doc/Art14-10/20180418034543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84</v>
      </c>
      <c r="B8" t="s">
        <v>172</v>
      </c>
      <c r="C8" t="s">
        <v>87</v>
      </c>
      <c r="D8">
        <v>2018</v>
      </c>
      <c r="E8" t="s">
        <v>173</v>
      </c>
      <c r="F8" t="s">
        <v>174</v>
      </c>
      <c r="G8" t="s">
        <v>91</v>
      </c>
      <c r="H8" t="s">
        <v>177</v>
      </c>
      <c r="I8" t="s">
        <v>103</v>
      </c>
      <c r="J8" t="s">
        <v>181</v>
      </c>
      <c r="L8" t="s">
        <v>178</v>
      </c>
      <c r="M8" t="s">
        <v>179</v>
      </c>
      <c r="N8" t="s">
        <v>180</v>
      </c>
      <c r="O8">
        <v>11600</v>
      </c>
      <c r="R8" t="s">
        <v>106</v>
      </c>
      <c r="S8" t="s">
        <v>182</v>
      </c>
      <c r="T8" s="6">
        <v>43101</v>
      </c>
      <c r="U8" s="6">
        <v>43131</v>
      </c>
      <c r="V8" t="s">
        <v>108</v>
      </c>
      <c r="W8" t="s">
        <v>177</v>
      </c>
      <c r="X8" t="s">
        <v>177</v>
      </c>
      <c r="Y8" t="s">
        <v>177</v>
      </c>
      <c r="AA8">
        <v>1</v>
      </c>
      <c r="AB8">
        <v>1</v>
      </c>
      <c r="AC8" s="3">
        <v>1</v>
      </c>
      <c r="AD8" s="6">
        <v>43208</v>
      </c>
      <c r="AE8" t="s">
        <v>172</v>
      </c>
      <c r="AF8">
        <v>2018</v>
      </c>
      <c r="AG8" s="6">
        <v>43131</v>
      </c>
      <c r="AH8" t="s">
        <v>183</v>
      </c>
    </row>
    <row r="9" spans="1:34" x14ac:dyDescent="0.25">
      <c r="A9" t="s">
        <v>84</v>
      </c>
      <c r="B9" t="s">
        <v>172</v>
      </c>
      <c r="C9" t="s">
        <v>87</v>
      </c>
      <c r="D9">
        <v>2018</v>
      </c>
      <c r="E9" t="s">
        <v>173</v>
      </c>
      <c r="F9" t="s">
        <v>174</v>
      </c>
      <c r="G9" t="s">
        <v>95</v>
      </c>
      <c r="H9" t="s">
        <v>177</v>
      </c>
      <c r="I9" t="s">
        <v>103</v>
      </c>
      <c r="J9" t="s">
        <v>186</v>
      </c>
      <c r="L9" t="s">
        <v>184</v>
      </c>
      <c r="M9" t="s">
        <v>179</v>
      </c>
      <c r="N9" t="s">
        <v>185</v>
      </c>
      <c r="O9">
        <v>6138.72</v>
      </c>
      <c r="R9" t="s">
        <v>106</v>
      </c>
      <c r="S9" t="s">
        <v>182</v>
      </c>
      <c r="T9" s="6">
        <v>43127</v>
      </c>
      <c r="U9" s="6">
        <v>43127</v>
      </c>
      <c r="V9" t="s">
        <v>108</v>
      </c>
      <c r="W9" t="s">
        <v>177</v>
      </c>
      <c r="X9" t="s">
        <v>177</v>
      </c>
      <c r="Y9" t="s">
        <v>177</v>
      </c>
      <c r="AA9">
        <v>2</v>
      </c>
      <c r="AB9" s="3">
        <v>1</v>
      </c>
      <c r="AC9" s="3">
        <v>2</v>
      </c>
      <c r="AD9" s="6">
        <v>43208</v>
      </c>
      <c r="AE9" t="s">
        <v>172</v>
      </c>
      <c r="AF9">
        <v>2018</v>
      </c>
      <c r="AG9" s="6">
        <v>43131</v>
      </c>
      <c r="AH9" t="s">
        <v>183</v>
      </c>
    </row>
    <row r="10" spans="1:34" x14ac:dyDescent="0.25">
      <c r="A10" t="s">
        <v>84</v>
      </c>
      <c r="B10" t="s">
        <v>172</v>
      </c>
      <c r="C10" t="s">
        <v>87</v>
      </c>
      <c r="D10">
        <v>2018</v>
      </c>
      <c r="E10" s="6" t="s">
        <v>173</v>
      </c>
      <c r="F10" t="s">
        <v>174</v>
      </c>
      <c r="G10" t="s">
        <v>95</v>
      </c>
      <c r="H10" t="s">
        <v>177</v>
      </c>
      <c r="I10" t="s">
        <v>103</v>
      </c>
      <c r="J10" t="s">
        <v>186</v>
      </c>
      <c r="L10" t="s">
        <v>184</v>
      </c>
      <c r="M10" t="s">
        <v>179</v>
      </c>
      <c r="N10" t="s">
        <v>185</v>
      </c>
      <c r="O10">
        <v>6138.72</v>
      </c>
      <c r="R10" t="s">
        <v>106</v>
      </c>
      <c r="S10" t="s">
        <v>182</v>
      </c>
      <c r="T10" s="6">
        <v>43111</v>
      </c>
      <c r="U10" s="6">
        <v>43111</v>
      </c>
      <c r="V10" t="s">
        <v>108</v>
      </c>
      <c r="W10" t="s">
        <v>177</v>
      </c>
      <c r="X10" t="s">
        <v>177</v>
      </c>
      <c r="Y10" t="s">
        <v>177</v>
      </c>
      <c r="AA10">
        <v>3</v>
      </c>
      <c r="AB10" s="3">
        <v>1</v>
      </c>
      <c r="AC10" s="3">
        <v>3</v>
      </c>
      <c r="AD10" s="6">
        <v>43208</v>
      </c>
      <c r="AE10" t="s">
        <v>172</v>
      </c>
      <c r="AF10">
        <v>2018</v>
      </c>
      <c r="AG10" s="6">
        <v>43131</v>
      </c>
      <c r="AH10" t="s">
        <v>183</v>
      </c>
    </row>
    <row r="11" spans="1:34" x14ac:dyDescent="0.25">
      <c r="A11" s="3" t="s">
        <v>84</v>
      </c>
      <c r="B11" s="3" t="s">
        <v>172</v>
      </c>
      <c r="C11" s="3" t="s">
        <v>87</v>
      </c>
      <c r="D11" s="3">
        <v>2018</v>
      </c>
      <c r="E11" t="s">
        <v>173</v>
      </c>
      <c r="F11" t="s">
        <v>174</v>
      </c>
      <c r="G11" t="s">
        <v>95</v>
      </c>
      <c r="H11" t="s">
        <v>177</v>
      </c>
      <c r="I11" t="s">
        <v>103</v>
      </c>
      <c r="J11" t="s">
        <v>187</v>
      </c>
      <c r="L11" t="s">
        <v>178</v>
      </c>
      <c r="M11" t="s">
        <v>179</v>
      </c>
      <c r="N11" t="s">
        <v>180</v>
      </c>
      <c r="O11">
        <v>27840</v>
      </c>
      <c r="R11" t="s">
        <v>106</v>
      </c>
      <c r="S11" t="s">
        <v>182</v>
      </c>
      <c r="T11" s="6">
        <v>43101</v>
      </c>
      <c r="U11" s="6">
        <v>43131</v>
      </c>
      <c r="V11" t="s">
        <v>108</v>
      </c>
      <c r="W11" t="s">
        <v>177</v>
      </c>
      <c r="X11" t="s">
        <v>177</v>
      </c>
      <c r="Y11" t="s">
        <v>177</v>
      </c>
      <c r="AA11">
        <v>4</v>
      </c>
      <c r="AB11" s="3">
        <v>1</v>
      </c>
      <c r="AC11" s="3">
        <v>4</v>
      </c>
      <c r="AD11" s="6">
        <v>43208</v>
      </c>
      <c r="AE11" t="s">
        <v>172</v>
      </c>
      <c r="AF11">
        <v>2018</v>
      </c>
      <c r="AG11" s="6">
        <v>43131</v>
      </c>
      <c r="AH11" t="s">
        <v>183</v>
      </c>
    </row>
    <row r="12" spans="1:34" x14ac:dyDescent="0.25">
      <c r="A12" s="3" t="s">
        <v>84</v>
      </c>
      <c r="B12" s="3" t="s">
        <v>172</v>
      </c>
      <c r="C12" s="3" t="s">
        <v>87</v>
      </c>
      <c r="D12" s="3">
        <v>2018</v>
      </c>
      <c r="E12" s="3" t="s">
        <v>173</v>
      </c>
      <c r="F12" s="3" t="s">
        <v>174</v>
      </c>
      <c r="G12" t="s">
        <v>93</v>
      </c>
      <c r="H12" s="3" t="s">
        <v>177</v>
      </c>
      <c r="I12" s="3" t="s">
        <v>103</v>
      </c>
      <c r="J12" t="s">
        <v>188</v>
      </c>
      <c r="L12" t="s">
        <v>178</v>
      </c>
      <c r="M12" s="3" t="s">
        <v>179</v>
      </c>
      <c r="N12" s="5" t="s">
        <v>180</v>
      </c>
      <c r="O12" s="5">
        <v>221328</v>
      </c>
      <c r="R12" s="3" t="s">
        <v>106</v>
      </c>
      <c r="S12" s="3" t="s">
        <v>182</v>
      </c>
      <c r="T12" s="6">
        <v>43101</v>
      </c>
      <c r="U12" s="6">
        <v>43131</v>
      </c>
      <c r="V12" s="3" t="s">
        <v>108</v>
      </c>
      <c r="W12" s="3" t="s">
        <v>177</v>
      </c>
      <c r="X12" s="3" t="s">
        <v>177</v>
      </c>
      <c r="Y12" s="3" t="s">
        <v>177</v>
      </c>
      <c r="AA12">
        <v>5</v>
      </c>
      <c r="AB12" s="3">
        <v>1</v>
      </c>
      <c r="AC12" s="3">
        <v>5</v>
      </c>
      <c r="AD12" s="6">
        <v>43208</v>
      </c>
      <c r="AE12" s="3" t="s">
        <v>172</v>
      </c>
      <c r="AF12" s="3">
        <v>2018</v>
      </c>
      <c r="AG12" s="6">
        <v>43131</v>
      </c>
      <c r="AH12" s="3" t="s">
        <v>183</v>
      </c>
    </row>
    <row r="13" spans="1:34" x14ac:dyDescent="0.25">
      <c r="A13" s="3" t="s">
        <v>84</v>
      </c>
      <c r="B13" s="3" t="s">
        <v>172</v>
      </c>
      <c r="C13" s="3" t="s">
        <v>87</v>
      </c>
      <c r="D13" s="3">
        <v>2018</v>
      </c>
      <c r="E13" s="3" t="s">
        <v>173</v>
      </c>
      <c r="F13" s="3" t="s">
        <v>174</v>
      </c>
      <c r="G13" t="s">
        <v>92</v>
      </c>
      <c r="H13" s="3" t="s">
        <v>177</v>
      </c>
      <c r="I13" s="3" t="s">
        <v>103</v>
      </c>
      <c r="J13" t="s">
        <v>189</v>
      </c>
      <c r="L13" t="s">
        <v>178</v>
      </c>
      <c r="M13" s="3" t="s">
        <v>179</v>
      </c>
      <c r="N13" s="5" t="s">
        <v>180</v>
      </c>
      <c r="O13">
        <v>40600</v>
      </c>
      <c r="R13" s="3" t="s">
        <v>106</v>
      </c>
      <c r="S13" s="3" t="s">
        <v>182</v>
      </c>
      <c r="T13" s="6">
        <v>43101</v>
      </c>
      <c r="U13" s="6">
        <v>43131</v>
      </c>
      <c r="V13" s="3" t="s">
        <v>108</v>
      </c>
      <c r="W13" s="3" t="s">
        <v>177</v>
      </c>
      <c r="X13" s="3" t="s">
        <v>177</v>
      </c>
      <c r="Y13" s="3" t="s">
        <v>177</v>
      </c>
      <c r="AA13">
        <v>6</v>
      </c>
      <c r="AB13" s="3">
        <v>1</v>
      </c>
      <c r="AC13" s="3">
        <v>6</v>
      </c>
      <c r="AD13" s="6">
        <v>43208</v>
      </c>
      <c r="AE13" s="3" t="s">
        <v>172</v>
      </c>
      <c r="AF13" s="3">
        <v>2018</v>
      </c>
      <c r="AG13" s="6">
        <v>43131</v>
      </c>
      <c r="AH13" s="3" t="s">
        <v>183</v>
      </c>
    </row>
    <row r="14" spans="1:34" x14ac:dyDescent="0.25">
      <c r="A14" s="3" t="s">
        <v>84</v>
      </c>
      <c r="B14" s="3" t="s">
        <v>172</v>
      </c>
      <c r="C14" s="3" t="s">
        <v>87</v>
      </c>
      <c r="D14" s="3">
        <v>2018</v>
      </c>
      <c r="E14" s="3" t="s">
        <v>173</v>
      </c>
      <c r="F14" s="3" t="s">
        <v>174</v>
      </c>
      <c r="G14" t="s">
        <v>95</v>
      </c>
      <c r="H14" s="3" t="s">
        <v>177</v>
      </c>
      <c r="I14" s="3" t="s">
        <v>103</v>
      </c>
      <c r="J14" t="s">
        <v>190</v>
      </c>
      <c r="L14" t="s">
        <v>178</v>
      </c>
      <c r="M14" s="3" t="s">
        <v>179</v>
      </c>
      <c r="N14" s="5" t="s">
        <v>180</v>
      </c>
      <c r="O14">
        <v>9280</v>
      </c>
      <c r="R14" s="3" t="s">
        <v>106</v>
      </c>
      <c r="S14" s="3" t="s">
        <v>182</v>
      </c>
      <c r="T14" s="6">
        <v>43101</v>
      </c>
      <c r="U14" s="6">
        <v>43131</v>
      </c>
      <c r="V14" s="3" t="s">
        <v>108</v>
      </c>
      <c r="W14" s="3" t="s">
        <v>177</v>
      </c>
      <c r="X14" s="3" t="s">
        <v>177</v>
      </c>
      <c r="Y14" s="3" t="s">
        <v>177</v>
      </c>
      <c r="AA14">
        <v>7</v>
      </c>
      <c r="AB14" s="3">
        <v>1</v>
      </c>
      <c r="AC14" s="3">
        <v>7</v>
      </c>
      <c r="AD14" s="6">
        <v>43208</v>
      </c>
      <c r="AE14" s="3" t="s">
        <v>172</v>
      </c>
      <c r="AF14" s="3">
        <v>2018</v>
      </c>
      <c r="AG14" s="6">
        <v>43131</v>
      </c>
      <c r="AH14" s="3" t="s">
        <v>183</v>
      </c>
    </row>
    <row r="15" spans="1:34" x14ac:dyDescent="0.25">
      <c r="A15" s="3" t="s">
        <v>84</v>
      </c>
      <c r="B15" s="3" t="s">
        <v>172</v>
      </c>
      <c r="C15" s="3" t="s">
        <v>87</v>
      </c>
      <c r="D15" s="3">
        <v>2018</v>
      </c>
      <c r="E15" s="3" t="s">
        <v>173</v>
      </c>
      <c r="F15" s="3" t="s">
        <v>174</v>
      </c>
      <c r="G15" t="s">
        <v>91</v>
      </c>
      <c r="H15" s="3" t="s">
        <v>177</v>
      </c>
      <c r="I15" s="3" t="s">
        <v>103</v>
      </c>
      <c r="J15" t="s">
        <v>191</v>
      </c>
      <c r="L15" t="s">
        <v>178</v>
      </c>
      <c r="M15" s="3" t="s">
        <v>179</v>
      </c>
      <c r="N15" s="5" t="s">
        <v>180</v>
      </c>
      <c r="O15">
        <v>5800</v>
      </c>
      <c r="R15" s="3" t="s">
        <v>106</v>
      </c>
      <c r="S15" s="3" t="s">
        <v>182</v>
      </c>
      <c r="T15" s="6">
        <v>43101</v>
      </c>
      <c r="U15" s="6">
        <v>43131</v>
      </c>
      <c r="V15" s="3" t="s">
        <v>108</v>
      </c>
      <c r="W15" s="3" t="s">
        <v>177</v>
      </c>
      <c r="X15" s="3" t="s">
        <v>177</v>
      </c>
      <c r="Y15" s="3" t="s">
        <v>177</v>
      </c>
      <c r="AA15">
        <v>8</v>
      </c>
      <c r="AB15" s="3">
        <v>1</v>
      </c>
      <c r="AC15" s="3">
        <v>8</v>
      </c>
      <c r="AD15" s="6">
        <v>43208</v>
      </c>
      <c r="AE15" s="3" t="s">
        <v>172</v>
      </c>
      <c r="AF15" s="3">
        <v>2018</v>
      </c>
      <c r="AG15" s="6">
        <v>43131</v>
      </c>
      <c r="AH15" s="3" t="s">
        <v>183</v>
      </c>
    </row>
    <row r="16" spans="1:34" x14ac:dyDescent="0.25">
      <c r="A16" s="3" t="s">
        <v>84</v>
      </c>
      <c r="B16" s="3" t="s">
        <v>172</v>
      </c>
      <c r="C16" s="3" t="s">
        <v>87</v>
      </c>
      <c r="D16" s="3">
        <v>2018</v>
      </c>
      <c r="E16" s="3" t="s">
        <v>173</v>
      </c>
      <c r="F16" s="3" t="s">
        <v>174</v>
      </c>
      <c r="G16" t="s">
        <v>91</v>
      </c>
      <c r="H16" s="3" t="s">
        <v>177</v>
      </c>
      <c r="I16" s="3" t="s">
        <v>103</v>
      </c>
      <c r="J16" t="s">
        <v>192</v>
      </c>
      <c r="L16" t="s">
        <v>178</v>
      </c>
      <c r="M16" s="3" t="s">
        <v>179</v>
      </c>
      <c r="N16" s="5" t="s">
        <v>180</v>
      </c>
      <c r="O16">
        <v>8700</v>
      </c>
      <c r="R16" s="3" t="s">
        <v>106</v>
      </c>
      <c r="S16" s="3" t="s">
        <v>182</v>
      </c>
      <c r="T16" s="6">
        <v>43101</v>
      </c>
      <c r="U16" s="6">
        <v>43131</v>
      </c>
      <c r="V16" s="3" t="s">
        <v>108</v>
      </c>
      <c r="W16" s="3" t="s">
        <v>177</v>
      </c>
      <c r="X16" s="3" t="s">
        <v>177</v>
      </c>
      <c r="Y16" s="3" t="s">
        <v>177</v>
      </c>
      <c r="AA16">
        <v>9</v>
      </c>
      <c r="AB16" s="3">
        <v>1</v>
      </c>
      <c r="AC16" s="3">
        <v>9</v>
      </c>
      <c r="AD16" s="6">
        <v>43208</v>
      </c>
      <c r="AE16" s="3" t="s">
        <v>172</v>
      </c>
      <c r="AF16" s="3">
        <v>2018</v>
      </c>
      <c r="AG16" s="6">
        <v>43131</v>
      </c>
      <c r="AH16" s="3" t="s">
        <v>183</v>
      </c>
    </row>
    <row r="17" spans="1:34" x14ac:dyDescent="0.25">
      <c r="A17" s="3" t="s">
        <v>84</v>
      </c>
      <c r="B17" s="3" t="s">
        <v>172</v>
      </c>
      <c r="C17" s="3" t="s">
        <v>87</v>
      </c>
      <c r="D17" s="3">
        <v>2018</v>
      </c>
      <c r="E17" s="3" t="s">
        <v>173</v>
      </c>
      <c r="F17" s="3" t="s">
        <v>174</v>
      </c>
      <c r="G17" t="s">
        <v>95</v>
      </c>
      <c r="H17" s="3" t="s">
        <v>177</v>
      </c>
      <c r="I17" s="3" t="s">
        <v>103</v>
      </c>
      <c r="J17" t="s">
        <v>193</v>
      </c>
      <c r="L17" t="s">
        <v>178</v>
      </c>
      <c r="M17" s="3" t="s">
        <v>179</v>
      </c>
      <c r="N17" s="5" t="s">
        <v>180</v>
      </c>
      <c r="O17">
        <v>17400</v>
      </c>
      <c r="R17" s="3" t="s">
        <v>106</v>
      </c>
      <c r="S17" s="3" t="s">
        <v>182</v>
      </c>
      <c r="T17" s="6">
        <v>43101</v>
      </c>
      <c r="U17" s="6">
        <v>43131</v>
      </c>
      <c r="V17" s="3" t="s">
        <v>108</v>
      </c>
      <c r="W17" s="3" t="s">
        <v>177</v>
      </c>
      <c r="X17" s="3" t="s">
        <v>177</v>
      </c>
      <c r="Y17" s="3" t="s">
        <v>177</v>
      </c>
      <c r="AA17">
        <v>10</v>
      </c>
      <c r="AB17" s="3">
        <v>1</v>
      </c>
      <c r="AC17" s="3">
        <v>10</v>
      </c>
      <c r="AD17" s="6">
        <v>43208</v>
      </c>
      <c r="AE17" s="3" t="s">
        <v>172</v>
      </c>
      <c r="AF17" s="3">
        <v>2018</v>
      </c>
      <c r="AG17" s="6">
        <v>43131</v>
      </c>
      <c r="AH17" s="3" t="s">
        <v>183</v>
      </c>
    </row>
    <row r="18" spans="1:34" x14ac:dyDescent="0.25">
      <c r="A18" s="3" t="s">
        <v>84</v>
      </c>
      <c r="B18" s="3" t="s">
        <v>172</v>
      </c>
      <c r="C18" s="3" t="s">
        <v>87</v>
      </c>
      <c r="D18" s="3">
        <v>2018</v>
      </c>
      <c r="E18" s="3" t="s">
        <v>173</v>
      </c>
      <c r="F18" s="3" t="s">
        <v>174</v>
      </c>
      <c r="G18" t="s">
        <v>93</v>
      </c>
      <c r="H18" s="3" t="s">
        <v>177</v>
      </c>
      <c r="I18" s="3" t="s">
        <v>103</v>
      </c>
      <c r="J18" t="s">
        <v>194</v>
      </c>
      <c r="L18" t="s">
        <v>178</v>
      </c>
      <c r="M18" s="3" t="s">
        <v>179</v>
      </c>
      <c r="N18" s="5" t="s">
        <v>180</v>
      </c>
      <c r="O18">
        <v>127600</v>
      </c>
      <c r="R18" s="3" t="s">
        <v>106</v>
      </c>
      <c r="S18" s="3" t="s">
        <v>182</v>
      </c>
      <c r="T18" s="6">
        <v>43101</v>
      </c>
      <c r="U18" s="6">
        <v>43131</v>
      </c>
      <c r="V18" s="3" t="s">
        <v>108</v>
      </c>
      <c r="W18" s="3" t="s">
        <v>177</v>
      </c>
      <c r="X18" s="3" t="s">
        <v>177</v>
      </c>
      <c r="Y18" s="3" t="s">
        <v>177</v>
      </c>
      <c r="AA18">
        <v>11</v>
      </c>
      <c r="AB18" s="3">
        <v>1</v>
      </c>
      <c r="AC18" s="3">
        <v>11</v>
      </c>
      <c r="AD18" s="6">
        <v>43208</v>
      </c>
      <c r="AE18" s="3" t="s">
        <v>172</v>
      </c>
      <c r="AF18" s="3">
        <v>2018</v>
      </c>
      <c r="AG18" s="6">
        <v>43131</v>
      </c>
      <c r="AH18" s="3" t="s">
        <v>183</v>
      </c>
    </row>
    <row r="19" spans="1:34" x14ac:dyDescent="0.25">
      <c r="A19" s="3" t="s">
        <v>84</v>
      </c>
      <c r="B19" s="3" t="s">
        <v>172</v>
      </c>
      <c r="C19" s="3" t="s">
        <v>87</v>
      </c>
      <c r="D19" s="3">
        <v>2018</v>
      </c>
      <c r="E19" s="3" t="s">
        <v>173</v>
      </c>
      <c r="F19" s="3" t="s">
        <v>174</v>
      </c>
      <c r="G19" t="s">
        <v>95</v>
      </c>
      <c r="H19" s="3" t="s">
        <v>177</v>
      </c>
      <c r="I19" s="3" t="s">
        <v>103</v>
      </c>
      <c r="J19" t="s">
        <v>195</v>
      </c>
      <c r="L19" t="s">
        <v>178</v>
      </c>
      <c r="M19" s="3" t="s">
        <v>179</v>
      </c>
      <c r="N19" s="5" t="s">
        <v>180</v>
      </c>
      <c r="O19">
        <v>34800</v>
      </c>
      <c r="R19" s="3" t="s">
        <v>106</v>
      </c>
      <c r="S19" s="3" t="s">
        <v>182</v>
      </c>
      <c r="T19" s="6">
        <v>43101</v>
      </c>
      <c r="U19" s="6">
        <v>43131</v>
      </c>
      <c r="V19" s="3" t="s">
        <v>108</v>
      </c>
      <c r="W19" s="3" t="s">
        <v>177</v>
      </c>
      <c r="X19" s="3" t="s">
        <v>177</v>
      </c>
      <c r="Y19" s="3" t="s">
        <v>177</v>
      </c>
      <c r="AA19">
        <v>12</v>
      </c>
      <c r="AB19" s="3">
        <v>1</v>
      </c>
      <c r="AC19" s="3">
        <v>12</v>
      </c>
      <c r="AD19" s="6">
        <v>43208</v>
      </c>
      <c r="AE19" s="3" t="s">
        <v>172</v>
      </c>
      <c r="AF19" s="3">
        <v>2018</v>
      </c>
      <c r="AG19" s="6">
        <v>43131</v>
      </c>
      <c r="AH19" s="3" t="s">
        <v>183</v>
      </c>
    </row>
    <row r="20" spans="1:34" x14ac:dyDescent="0.25">
      <c r="A20" s="3" t="s">
        <v>84</v>
      </c>
      <c r="B20" s="3" t="s">
        <v>172</v>
      </c>
      <c r="C20" s="3" t="s">
        <v>87</v>
      </c>
      <c r="D20" s="3">
        <v>2018</v>
      </c>
      <c r="E20" s="3" t="s">
        <v>173</v>
      </c>
      <c r="F20" s="3" t="s">
        <v>174</v>
      </c>
      <c r="G20" t="s">
        <v>91</v>
      </c>
      <c r="H20" s="3" t="s">
        <v>177</v>
      </c>
      <c r="I20" s="3" t="s">
        <v>103</v>
      </c>
      <c r="J20" t="s">
        <v>196</v>
      </c>
      <c r="L20" t="s">
        <v>178</v>
      </c>
      <c r="M20" s="3" t="s">
        <v>179</v>
      </c>
      <c r="N20" s="5" t="s">
        <v>180</v>
      </c>
      <c r="O20">
        <v>6960</v>
      </c>
      <c r="R20" s="3" t="s">
        <v>106</v>
      </c>
      <c r="S20" s="3" t="s">
        <v>182</v>
      </c>
      <c r="T20" s="6">
        <v>43101</v>
      </c>
      <c r="U20" s="6">
        <v>43131</v>
      </c>
      <c r="V20" s="3" t="s">
        <v>108</v>
      </c>
      <c r="W20" s="3" t="s">
        <v>177</v>
      </c>
      <c r="X20" s="3" t="s">
        <v>177</v>
      </c>
      <c r="Y20" s="3" t="s">
        <v>177</v>
      </c>
      <c r="AA20">
        <v>13</v>
      </c>
      <c r="AB20" s="3">
        <v>1</v>
      </c>
      <c r="AC20" s="3">
        <v>13</v>
      </c>
      <c r="AD20" s="6">
        <v>43208</v>
      </c>
      <c r="AE20" s="3" t="s">
        <v>172</v>
      </c>
      <c r="AF20" s="3">
        <v>2018</v>
      </c>
      <c r="AG20" s="6">
        <v>43131</v>
      </c>
      <c r="AH20" s="3" t="s">
        <v>183</v>
      </c>
    </row>
    <row r="21" spans="1:34" x14ac:dyDescent="0.25">
      <c r="A21" s="3" t="s">
        <v>84</v>
      </c>
      <c r="B21" s="3" t="s">
        <v>172</v>
      </c>
      <c r="C21" s="3" t="s">
        <v>87</v>
      </c>
      <c r="D21" s="3">
        <v>2018</v>
      </c>
      <c r="E21" s="3" t="s">
        <v>173</v>
      </c>
      <c r="F21" s="3" t="s">
        <v>174</v>
      </c>
      <c r="G21" t="s">
        <v>91</v>
      </c>
      <c r="H21" s="3" t="s">
        <v>177</v>
      </c>
      <c r="I21" s="3" t="s">
        <v>103</v>
      </c>
      <c r="J21" t="s">
        <v>197</v>
      </c>
      <c r="L21" t="s">
        <v>178</v>
      </c>
      <c r="M21" s="3" t="s">
        <v>179</v>
      </c>
      <c r="N21" s="5" t="s">
        <v>180</v>
      </c>
      <c r="O21">
        <v>8700</v>
      </c>
      <c r="R21" s="3" t="s">
        <v>106</v>
      </c>
      <c r="S21" s="3" t="s">
        <v>182</v>
      </c>
      <c r="T21" s="6">
        <v>43101</v>
      </c>
      <c r="U21" s="6">
        <v>43131</v>
      </c>
      <c r="V21" s="3" t="s">
        <v>108</v>
      </c>
      <c r="W21" s="3" t="s">
        <v>177</v>
      </c>
      <c r="X21" s="3" t="s">
        <v>177</v>
      </c>
      <c r="Y21" s="3" t="s">
        <v>177</v>
      </c>
      <c r="AA21">
        <v>14</v>
      </c>
      <c r="AB21" s="3">
        <v>1</v>
      </c>
      <c r="AC21" s="3">
        <v>14</v>
      </c>
      <c r="AD21" s="6">
        <v>43208</v>
      </c>
      <c r="AE21" s="3" t="s">
        <v>172</v>
      </c>
      <c r="AF21" s="3">
        <v>2018</v>
      </c>
      <c r="AG21" s="6">
        <v>43131</v>
      </c>
      <c r="AH21" s="3" t="s">
        <v>183</v>
      </c>
    </row>
    <row r="22" spans="1:34" x14ac:dyDescent="0.25">
      <c r="A22" s="3" t="s">
        <v>84</v>
      </c>
      <c r="B22" s="3" t="s">
        <v>172</v>
      </c>
      <c r="C22" s="3" t="s">
        <v>87</v>
      </c>
      <c r="D22" s="3">
        <v>2018</v>
      </c>
      <c r="E22" s="3" t="s">
        <v>173</v>
      </c>
      <c r="F22" s="3" t="s">
        <v>174</v>
      </c>
      <c r="G22" t="s">
        <v>92</v>
      </c>
      <c r="H22" s="3" t="s">
        <v>177</v>
      </c>
      <c r="I22" s="3" t="s">
        <v>103</v>
      </c>
      <c r="J22" t="s">
        <v>198</v>
      </c>
      <c r="L22" t="s">
        <v>178</v>
      </c>
      <c r="M22" s="3" t="s">
        <v>179</v>
      </c>
      <c r="N22" s="5" t="s">
        <v>180</v>
      </c>
      <c r="O22">
        <v>81200</v>
      </c>
      <c r="R22" s="3" t="s">
        <v>106</v>
      </c>
      <c r="S22" s="3" t="s">
        <v>182</v>
      </c>
      <c r="T22" s="6">
        <v>43101</v>
      </c>
      <c r="U22" s="6">
        <v>43131</v>
      </c>
      <c r="V22" s="3" t="s">
        <v>108</v>
      </c>
      <c r="W22" s="3" t="s">
        <v>177</v>
      </c>
      <c r="X22" s="3" t="s">
        <v>177</v>
      </c>
      <c r="Y22" s="3" t="s">
        <v>177</v>
      </c>
      <c r="AA22">
        <v>15</v>
      </c>
      <c r="AB22" s="3">
        <v>1</v>
      </c>
      <c r="AC22" s="3">
        <v>15</v>
      </c>
      <c r="AD22" s="6">
        <v>43208</v>
      </c>
      <c r="AE22" s="3" t="s">
        <v>172</v>
      </c>
      <c r="AF22" s="3">
        <v>2018</v>
      </c>
      <c r="AG22" s="6">
        <v>43131</v>
      </c>
      <c r="AH22" s="3" t="s">
        <v>183</v>
      </c>
    </row>
    <row r="23" spans="1:34" x14ac:dyDescent="0.25">
      <c r="A23" s="3" t="s">
        <v>84</v>
      </c>
      <c r="B23" s="3" t="s">
        <v>172</v>
      </c>
      <c r="C23" s="3" t="s">
        <v>87</v>
      </c>
      <c r="D23" s="3">
        <v>2018</v>
      </c>
      <c r="E23" s="3" t="s">
        <v>173</v>
      </c>
      <c r="F23" s="3" t="s">
        <v>174</v>
      </c>
      <c r="G23" t="s">
        <v>93</v>
      </c>
      <c r="H23" s="3" t="s">
        <v>177</v>
      </c>
      <c r="I23" s="3" t="s">
        <v>103</v>
      </c>
      <c r="J23" t="s">
        <v>199</v>
      </c>
      <c r="L23" t="s">
        <v>178</v>
      </c>
      <c r="M23" s="3" t="s">
        <v>179</v>
      </c>
      <c r="N23" s="5" t="s">
        <v>180</v>
      </c>
      <c r="O23">
        <v>146161</v>
      </c>
      <c r="R23" s="3" t="s">
        <v>106</v>
      </c>
      <c r="S23" s="3" t="s">
        <v>182</v>
      </c>
      <c r="T23" s="6">
        <v>43101</v>
      </c>
      <c r="U23" s="6">
        <v>43131</v>
      </c>
      <c r="V23" s="3" t="s">
        <v>108</v>
      </c>
      <c r="W23" s="3" t="s">
        <v>177</v>
      </c>
      <c r="X23" s="3" t="s">
        <v>177</v>
      </c>
      <c r="Y23" s="3" t="s">
        <v>177</v>
      </c>
      <c r="AA23">
        <v>16</v>
      </c>
      <c r="AB23" s="3">
        <v>1</v>
      </c>
      <c r="AC23" s="3">
        <v>16</v>
      </c>
      <c r="AD23" s="6">
        <v>43208</v>
      </c>
      <c r="AE23" s="3" t="s">
        <v>172</v>
      </c>
      <c r="AF23" s="3">
        <v>2018</v>
      </c>
      <c r="AG23" s="6">
        <v>43131</v>
      </c>
      <c r="AH23" s="3" t="s">
        <v>183</v>
      </c>
    </row>
    <row r="24" spans="1:34" x14ac:dyDescent="0.25">
      <c r="A24" s="3" t="s">
        <v>84</v>
      </c>
      <c r="B24" s="3" t="s">
        <v>172</v>
      </c>
      <c r="C24" s="3" t="s">
        <v>87</v>
      </c>
      <c r="D24" s="3">
        <v>2018</v>
      </c>
      <c r="E24" s="3" t="s">
        <v>173</v>
      </c>
      <c r="F24" s="3" t="s">
        <v>174</v>
      </c>
      <c r="G24" t="s">
        <v>95</v>
      </c>
      <c r="H24" s="3" t="s">
        <v>177</v>
      </c>
      <c r="I24" s="3" t="s">
        <v>103</v>
      </c>
      <c r="J24" t="s">
        <v>200</v>
      </c>
      <c r="L24" t="s">
        <v>178</v>
      </c>
      <c r="M24" s="3" t="s">
        <v>179</v>
      </c>
      <c r="N24" s="5" t="s">
        <v>180</v>
      </c>
      <c r="O24">
        <v>36750</v>
      </c>
      <c r="R24" s="3" t="s">
        <v>106</v>
      </c>
      <c r="S24" s="3" t="s">
        <v>182</v>
      </c>
      <c r="T24" s="6">
        <v>43101</v>
      </c>
      <c r="U24" s="6">
        <v>43131</v>
      </c>
      <c r="V24" s="3" t="s">
        <v>108</v>
      </c>
      <c r="W24" s="3" t="s">
        <v>177</v>
      </c>
      <c r="X24" s="3" t="s">
        <v>177</v>
      </c>
      <c r="Y24" s="3" t="s">
        <v>177</v>
      </c>
      <c r="AA24">
        <v>17</v>
      </c>
      <c r="AB24" s="3">
        <v>1</v>
      </c>
      <c r="AC24" s="3">
        <v>17</v>
      </c>
      <c r="AD24" s="6">
        <v>43208</v>
      </c>
      <c r="AE24" s="3" t="s">
        <v>172</v>
      </c>
      <c r="AF24" s="3">
        <v>2018</v>
      </c>
      <c r="AG24" s="6">
        <v>43131</v>
      </c>
      <c r="AH24" s="3" t="s">
        <v>183</v>
      </c>
    </row>
    <row r="25" spans="1:34" x14ac:dyDescent="0.25">
      <c r="A25" s="3" t="s">
        <v>84</v>
      </c>
      <c r="B25" s="3" t="s">
        <v>172</v>
      </c>
      <c r="C25" s="3" t="s">
        <v>87</v>
      </c>
      <c r="D25" s="3">
        <v>2018</v>
      </c>
      <c r="E25" s="3" t="s">
        <v>173</v>
      </c>
      <c r="F25" s="3" t="s">
        <v>174</v>
      </c>
      <c r="G25" t="s">
        <v>95</v>
      </c>
      <c r="H25" s="3" t="s">
        <v>177</v>
      </c>
      <c r="I25" s="3" t="s">
        <v>103</v>
      </c>
      <c r="J25" t="s">
        <v>201</v>
      </c>
      <c r="L25" t="s">
        <v>178</v>
      </c>
      <c r="M25" s="3" t="s">
        <v>179</v>
      </c>
      <c r="N25" s="5" t="s">
        <v>180</v>
      </c>
      <c r="O25">
        <v>36750</v>
      </c>
      <c r="R25" s="3" t="s">
        <v>106</v>
      </c>
      <c r="S25" s="3" t="s">
        <v>182</v>
      </c>
      <c r="T25" s="6">
        <v>43101</v>
      </c>
      <c r="U25" s="6">
        <v>43131</v>
      </c>
      <c r="V25" s="3" t="s">
        <v>108</v>
      </c>
      <c r="W25" s="3" t="s">
        <v>177</v>
      </c>
      <c r="X25" s="3" t="s">
        <v>177</v>
      </c>
      <c r="Y25" s="3" t="s">
        <v>177</v>
      </c>
      <c r="AA25">
        <v>18</v>
      </c>
      <c r="AB25" s="3">
        <v>1</v>
      </c>
      <c r="AC25" s="3">
        <v>18</v>
      </c>
      <c r="AD25" s="6">
        <v>43208</v>
      </c>
      <c r="AE25" s="3" t="s">
        <v>172</v>
      </c>
      <c r="AF25" s="3">
        <v>2018</v>
      </c>
      <c r="AG25" s="6">
        <v>43131</v>
      </c>
      <c r="AH25" s="3" t="s">
        <v>183</v>
      </c>
    </row>
    <row r="26" spans="1:34" x14ac:dyDescent="0.25">
      <c r="A26" s="3" t="s">
        <v>84</v>
      </c>
      <c r="B26" s="3" t="s">
        <v>172</v>
      </c>
      <c r="C26" s="3" t="s">
        <v>87</v>
      </c>
      <c r="D26" s="3">
        <v>2018</v>
      </c>
      <c r="E26" s="3" t="s">
        <v>173</v>
      </c>
      <c r="F26" s="3" t="s">
        <v>174</v>
      </c>
      <c r="G26" t="s">
        <v>91</v>
      </c>
      <c r="H26" s="3" t="s">
        <v>177</v>
      </c>
      <c r="I26" s="3" t="s">
        <v>103</v>
      </c>
      <c r="J26" t="s">
        <v>202</v>
      </c>
      <c r="L26" t="s">
        <v>178</v>
      </c>
      <c r="M26" s="3" t="s">
        <v>179</v>
      </c>
      <c r="N26" s="5" t="s">
        <v>180</v>
      </c>
      <c r="O26">
        <v>5800</v>
      </c>
      <c r="R26" s="3" t="s">
        <v>106</v>
      </c>
      <c r="S26" s="3" t="s">
        <v>182</v>
      </c>
      <c r="T26" s="6">
        <v>43101</v>
      </c>
      <c r="U26" s="6">
        <v>43131</v>
      </c>
      <c r="V26" s="3" t="s">
        <v>108</v>
      </c>
      <c r="W26" s="3" t="s">
        <v>177</v>
      </c>
      <c r="X26" s="3" t="s">
        <v>177</v>
      </c>
      <c r="Y26" s="3" t="s">
        <v>177</v>
      </c>
      <c r="AA26">
        <v>19</v>
      </c>
      <c r="AB26" s="3">
        <v>1</v>
      </c>
      <c r="AC26" s="3">
        <v>19</v>
      </c>
      <c r="AD26" s="6">
        <v>43208</v>
      </c>
      <c r="AE26" s="3" t="s">
        <v>172</v>
      </c>
      <c r="AF26" s="3">
        <v>2018</v>
      </c>
      <c r="AG26" s="6">
        <v>43131</v>
      </c>
      <c r="AH26" s="3" t="s">
        <v>183</v>
      </c>
    </row>
    <row r="27" spans="1:34" x14ac:dyDescent="0.25">
      <c r="A27" s="3" t="s">
        <v>84</v>
      </c>
      <c r="B27" s="3" t="s">
        <v>172</v>
      </c>
      <c r="C27" s="3" t="s">
        <v>87</v>
      </c>
      <c r="D27" s="3">
        <v>2018</v>
      </c>
      <c r="E27" s="3" t="s">
        <v>173</v>
      </c>
      <c r="F27" s="3" t="s">
        <v>174</v>
      </c>
      <c r="G27" t="s">
        <v>95</v>
      </c>
      <c r="H27" s="3" t="s">
        <v>177</v>
      </c>
      <c r="I27" s="3" t="s">
        <v>103</v>
      </c>
      <c r="J27" t="s">
        <v>203</v>
      </c>
      <c r="L27" t="s">
        <v>178</v>
      </c>
      <c r="M27" s="3" t="s">
        <v>179</v>
      </c>
      <c r="N27" s="5" t="s">
        <v>180</v>
      </c>
      <c r="O27">
        <v>5800</v>
      </c>
      <c r="R27" s="3" t="s">
        <v>106</v>
      </c>
      <c r="S27" s="3" t="s">
        <v>182</v>
      </c>
      <c r="T27" s="6">
        <v>43101</v>
      </c>
      <c r="U27" s="6">
        <v>43131</v>
      </c>
      <c r="V27" s="3" t="s">
        <v>108</v>
      </c>
      <c r="W27" s="3" t="s">
        <v>177</v>
      </c>
      <c r="X27" s="3" t="s">
        <v>177</v>
      </c>
      <c r="Y27" s="3" t="s">
        <v>177</v>
      </c>
      <c r="AA27">
        <v>20</v>
      </c>
      <c r="AB27" s="3">
        <v>1</v>
      </c>
      <c r="AC27" s="3">
        <v>20</v>
      </c>
      <c r="AD27" s="6">
        <v>43208</v>
      </c>
      <c r="AE27" s="3" t="s">
        <v>172</v>
      </c>
      <c r="AF27" s="3">
        <v>2018</v>
      </c>
      <c r="AG27" s="6">
        <v>43131</v>
      </c>
      <c r="AH27" s="3" t="s">
        <v>183</v>
      </c>
    </row>
    <row r="28" spans="1:34" x14ac:dyDescent="0.25">
      <c r="A28" s="3" t="s">
        <v>84</v>
      </c>
      <c r="B28" s="3" t="s">
        <v>172</v>
      </c>
      <c r="C28" s="3" t="s">
        <v>87</v>
      </c>
      <c r="D28" s="3">
        <v>2018</v>
      </c>
      <c r="E28" s="3" t="s">
        <v>173</v>
      </c>
      <c r="F28" s="3" t="s">
        <v>174</v>
      </c>
      <c r="G28" t="s">
        <v>91</v>
      </c>
      <c r="H28" s="3" t="s">
        <v>177</v>
      </c>
      <c r="I28" s="3" t="s">
        <v>103</v>
      </c>
      <c r="J28" t="s">
        <v>204</v>
      </c>
      <c r="L28" t="s">
        <v>178</v>
      </c>
      <c r="M28" s="3" t="s">
        <v>179</v>
      </c>
      <c r="N28" s="5" t="s">
        <v>180</v>
      </c>
      <c r="O28">
        <v>11600</v>
      </c>
      <c r="R28" s="3" t="s">
        <v>106</v>
      </c>
      <c r="S28" s="3" t="s">
        <v>182</v>
      </c>
      <c r="T28" s="6">
        <v>43101</v>
      </c>
      <c r="U28" s="6">
        <v>43131</v>
      </c>
      <c r="V28" s="3" t="s">
        <v>108</v>
      </c>
      <c r="W28" s="3" t="s">
        <v>177</v>
      </c>
      <c r="X28" s="3" t="s">
        <v>177</v>
      </c>
      <c r="Y28" s="3" t="s">
        <v>177</v>
      </c>
      <c r="AA28">
        <v>21</v>
      </c>
      <c r="AB28" s="3">
        <v>1</v>
      </c>
      <c r="AC28" s="3">
        <v>21</v>
      </c>
      <c r="AD28" s="6">
        <v>43208</v>
      </c>
      <c r="AE28" s="3" t="s">
        <v>172</v>
      </c>
      <c r="AF28" s="3">
        <v>2018</v>
      </c>
      <c r="AG28" s="6">
        <v>43131</v>
      </c>
      <c r="AH28" s="3" t="s">
        <v>183</v>
      </c>
    </row>
    <row r="29" spans="1:34" x14ac:dyDescent="0.25">
      <c r="A29" s="3" t="s">
        <v>84</v>
      </c>
      <c r="B29" s="3" t="s">
        <v>172</v>
      </c>
      <c r="C29" s="3" t="s">
        <v>87</v>
      </c>
      <c r="D29" s="3">
        <v>2018</v>
      </c>
      <c r="E29" s="3" t="s">
        <v>173</v>
      </c>
      <c r="F29" s="3" t="s">
        <v>174</v>
      </c>
      <c r="G29" t="s">
        <v>95</v>
      </c>
      <c r="H29" s="3" t="s">
        <v>177</v>
      </c>
      <c r="I29" s="3" t="s">
        <v>103</v>
      </c>
      <c r="J29" t="s">
        <v>205</v>
      </c>
      <c r="L29" t="s">
        <v>178</v>
      </c>
      <c r="M29" s="3" t="s">
        <v>179</v>
      </c>
      <c r="N29" s="5" t="s">
        <v>180</v>
      </c>
      <c r="O29">
        <v>11600</v>
      </c>
      <c r="R29" s="3" t="s">
        <v>106</v>
      </c>
      <c r="S29" s="3" t="s">
        <v>182</v>
      </c>
      <c r="T29" s="6">
        <v>43101</v>
      </c>
      <c r="U29" s="6">
        <v>43131</v>
      </c>
      <c r="V29" s="3" t="s">
        <v>108</v>
      </c>
      <c r="W29" s="3" t="s">
        <v>177</v>
      </c>
      <c r="X29" s="3" t="s">
        <v>177</v>
      </c>
      <c r="Y29" s="3" t="s">
        <v>177</v>
      </c>
      <c r="AA29">
        <v>22</v>
      </c>
      <c r="AB29" s="3">
        <v>1</v>
      </c>
      <c r="AC29" s="3">
        <v>22</v>
      </c>
      <c r="AD29" s="6">
        <v>43208</v>
      </c>
      <c r="AE29" s="3" t="s">
        <v>172</v>
      </c>
      <c r="AF29" s="3">
        <v>2018</v>
      </c>
      <c r="AG29" s="6">
        <v>43131</v>
      </c>
      <c r="AH29" s="3" t="s">
        <v>183</v>
      </c>
    </row>
    <row r="30" spans="1:34" x14ac:dyDescent="0.25">
      <c r="A30" s="3" t="s">
        <v>84</v>
      </c>
      <c r="B30" s="3" t="s">
        <v>172</v>
      </c>
      <c r="C30" s="3" t="s">
        <v>87</v>
      </c>
      <c r="D30" s="3">
        <v>2018</v>
      </c>
      <c r="E30" s="3" t="s">
        <v>173</v>
      </c>
      <c r="F30" s="3" t="s">
        <v>174</v>
      </c>
      <c r="G30" t="s">
        <v>91</v>
      </c>
      <c r="H30" s="3" t="s">
        <v>177</v>
      </c>
      <c r="I30" s="3" t="s">
        <v>103</v>
      </c>
      <c r="J30" t="s">
        <v>206</v>
      </c>
      <c r="L30" t="s">
        <v>178</v>
      </c>
      <c r="M30" s="3" t="s">
        <v>179</v>
      </c>
      <c r="N30" s="5" t="s">
        <v>180</v>
      </c>
      <c r="O30">
        <v>5800</v>
      </c>
      <c r="R30" s="3" t="s">
        <v>106</v>
      </c>
      <c r="S30" s="3" t="s">
        <v>182</v>
      </c>
      <c r="T30" s="6">
        <v>43101</v>
      </c>
      <c r="U30" s="6">
        <v>43131</v>
      </c>
      <c r="V30" s="3" t="s">
        <v>108</v>
      </c>
      <c r="W30" s="3" t="s">
        <v>177</v>
      </c>
      <c r="X30" s="3" t="s">
        <v>177</v>
      </c>
      <c r="Y30" s="3" t="s">
        <v>177</v>
      </c>
      <c r="AA30">
        <v>23</v>
      </c>
      <c r="AB30" s="3">
        <v>1</v>
      </c>
      <c r="AC30" s="3">
        <v>23</v>
      </c>
      <c r="AD30" s="6">
        <v>43208</v>
      </c>
      <c r="AE30" s="3" t="s">
        <v>172</v>
      </c>
      <c r="AF30" s="3">
        <v>2018</v>
      </c>
      <c r="AG30" s="6">
        <v>43131</v>
      </c>
      <c r="AH30" s="3" t="s">
        <v>183</v>
      </c>
    </row>
    <row r="31" spans="1:34" x14ac:dyDescent="0.25">
      <c r="A31" s="3" t="s">
        <v>84</v>
      </c>
      <c r="B31" s="3" t="s">
        <v>172</v>
      </c>
      <c r="C31" s="3" t="s">
        <v>87</v>
      </c>
      <c r="D31" s="3">
        <v>2018</v>
      </c>
      <c r="E31" s="3" t="s">
        <v>173</v>
      </c>
      <c r="F31" s="3" t="s">
        <v>174</v>
      </c>
      <c r="G31" t="s">
        <v>95</v>
      </c>
      <c r="H31" s="3" t="s">
        <v>177</v>
      </c>
      <c r="I31" s="3" t="s">
        <v>103</v>
      </c>
      <c r="J31" t="s">
        <v>329</v>
      </c>
      <c r="L31" t="s">
        <v>178</v>
      </c>
      <c r="M31" s="3" t="s">
        <v>179</v>
      </c>
      <c r="N31" s="5" t="s">
        <v>180</v>
      </c>
      <c r="O31">
        <v>17400</v>
      </c>
      <c r="R31" s="3" t="s">
        <v>106</v>
      </c>
      <c r="S31" s="3" t="s">
        <v>182</v>
      </c>
      <c r="T31" s="6">
        <v>43101</v>
      </c>
      <c r="U31" s="6">
        <v>43131</v>
      </c>
      <c r="V31" s="3" t="s">
        <v>108</v>
      </c>
      <c r="W31" s="3" t="s">
        <v>177</v>
      </c>
      <c r="X31" s="3" t="s">
        <v>177</v>
      </c>
      <c r="Y31" s="3" t="s">
        <v>177</v>
      </c>
      <c r="AA31">
        <v>24</v>
      </c>
      <c r="AB31" s="3">
        <v>1</v>
      </c>
      <c r="AC31" s="3">
        <v>24</v>
      </c>
      <c r="AD31" s="6">
        <v>43208</v>
      </c>
      <c r="AE31" s="3" t="s">
        <v>172</v>
      </c>
      <c r="AF31" s="3">
        <v>2018</v>
      </c>
      <c r="AG31" s="6">
        <v>43131</v>
      </c>
      <c r="AH31" s="3" t="s">
        <v>183</v>
      </c>
    </row>
    <row r="32" spans="1:34" x14ac:dyDescent="0.25">
      <c r="A32" s="3" t="s">
        <v>84</v>
      </c>
      <c r="B32" s="3" t="s">
        <v>172</v>
      </c>
      <c r="C32" s="3" t="s">
        <v>87</v>
      </c>
      <c r="D32" s="3">
        <v>2018</v>
      </c>
      <c r="E32" s="3" t="s">
        <v>173</v>
      </c>
      <c r="F32" s="3" t="s">
        <v>174</v>
      </c>
      <c r="G32" t="s">
        <v>95</v>
      </c>
      <c r="H32" s="3" t="s">
        <v>177</v>
      </c>
      <c r="I32" s="3" t="s">
        <v>103</v>
      </c>
      <c r="J32" t="s">
        <v>207</v>
      </c>
      <c r="L32" t="s">
        <v>178</v>
      </c>
      <c r="M32" s="3" t="s">
        <v>179</v>
      </c>
      <c r="N32" s="5" t="s">
        <v>180</v>
      </c>
      <c r="O32">
        <v>1600</v>
      </c>
      <c r="R32" s="3" t="s">
        <v>106</v>
      </c>
      <c r="S32" s="3" t="s">
        <v>182</v>
      </c>
      <c r="T32" s="6">
        <v>43101</v>
      </c>
      <c r="U32" s="6">
        <v>43131</v>
      </c>
      <c r="V32" s="3" t="s">
        <v>108</v>
      </c>
      <c r="W32" s="3" t="s">
        <v>177</v>
      </c>
      <c r="X32" s="3" t="s">
        <v>177</v>
      </c>
      <c r="Y32" s="3" t="s">
        <v>177</v>
      </c>
      <c r="AA32">
        <v>25</v>
      </c>
      <c r="AB32" s="3">
        <v>1</v>
      </c>
      <c r="AC32" s="3">
        <v>25</v>
      </c>
      <c r="AD32" s="6">
        <v>43208</v>
      </c>
      <c r="AE32" s="3" t="s">
        <v>172</v>
      </c>
      <c r="AF32" s="3">
        <v>2018</v>
      </c>
      <c r="AG32" s="6">
        <v>43131</v>
      </c>
      <c r="AH32" s="3" t="s">
        <v>183</v>
      </c>
    </row>
    <row r="33" spans="1:34" x14ac:dyDescent="0.25">
      <c r="A33" s="3" t="s">
        <v>84</v>
      </c>
      <c r="B33" s="3" t="s">
        <v>172</v>
      </c>
      <c r="C33" s="3" t="s">
        <v>87</v>
      </c>
      <c r="D33" s="3">
        <v>2018</v>
      </c>
      <c r="E33" s="3" t="s">
        <v>173</v>
      </c>
      <c r="F33" s="3" t="s">
        <v>174</v>
      </c>
      <c r="G33" t="s">
        <v>95</v>
      </c>
      <c r="H33" s="3" t="s">
        <v>177</v>
      </c>
      <c r="I33" s="3" t="s">
        <v>103</v>
      </c>
      <c r="J33" t="s">
        <v>208</v>
      </c>
      <c r="L33" t="s">
        <v>178</v>
      </c>
      <c r="M33" s="3" t="s">
        <v>179</v>
      </c>
      <c r="N33" s="5" t="s">
        <v>180</v>
      </c>
      <c r="O33">
        <v>4640</v>
      </c>
      <c r="R33" s="3" t="s">
        <v>106</v>
      </c>
      <c r="S33" s="3" t="s">
        <v>182</v>
      </c>
      <c r="T33" s="6">
        <v>43101</v>
      </c>
      <c r="U33" s="6">
        <v>43131</v>
      </c>
      <c r="V33" s="3" t="s">
        <v>108</v>
      </c>
      <c r="W33" s="3" t="s">
        <v>177</v>
      </c>
      <c r="X33" s="3" t="s">
        <v>177</v>
      </c>
      <c r="Y33" s="3" t="s">
        <v>177</v>
      </c>
      <c r="AA33">
        <v>26</v>
      </c>
      <c r="AB33" s="3">
        <v>1</v>
      </c>
      <c r="AC33" s="3">
        <v>26</v>
      </c>
      <c r="AD33" s="6">
        <v>43208</v>
      </c>
      <c r="AE33" s="3" t="s">
        <v>172</v>
      </c>
      <c r="AF33" s="3">
        <v>2018</v>
      </c>
      <c r="AG33" s="6">
        <v>43131</v>
      </c>
      <c r="AH33" s="3" t="s">
        <v>183</v>
      </c>
    </row>
    <row r="34" spans="1:34" x14ac:dyDescent="0.25">
      <c r="A34" s="3" t="s">
        <v>84</v>
      </c>
      <c r="B34" s="3" t="s">
        <v>172</v>
      </c>
      <c r="C34" s="3" t="s">
        <v>87</v>
      </c>
      <c r="D34" s="3">
        <v>2018</v>
      </c>
      <c r="E34" s="3" t="s">
        <v>173</v>
      </c>
      <c r="F34" s="3" t="s">
        <v>174</v>
      </c>
      <c r="G34" t="s">
        <v>95</v>
      </c>
      <c r="H34" s="3" t="s">
        <v>177</v>
      </c>
      <c r="I34" s="3" t="s">
        <v>103</v>
      </c>
      <c r="J34" t="s">
        <v>209</v>
      </c>
      <c r="L34" t="s">
        <v>178</v>
      </c>
      <c r="M34" s="3" t="s">
        <v>179</v>
      </c>
      <c r="N34" s="5" t="s">
        <v>180</v>
      </c>
      <c r="O34">
        <v>66700</v>
      </c>
      <c r="R34" s="3" t="s">
        <v>106</v>
      </c>
      <c r="S34" s="3" t="s">
        <v>182</v>
      </c>
      <c r="T34" s="6">
        <v>43101</v>
      </c>
      <c r="U34" s="6">
        <v>43131</v>
      </c>
      <c r="V34" s="3" t="s">
        <v>108</v>
      </c>
      <c r="W34" s="3" t="s">
        <v>177</v>
      </c>
      <c r="X34" s="3" t="s">
        <v>177</v>
      </c>
      <c r="Y34" s="3" t="s">
        <v>177</v>
      </c>
      <c r="AA34">
        <v>27</v>
      </c>
      <c r="AB34" s="3">
        <v>1</v>
      </c>
      <c r="AC34" s="3">
        <v>27</v>
      </c>
      <c r="AD34" s="6">
        <v>43208</v>
      </c>
      <c r="AE34" s="3" t="s">
        <v>172</v>
      </c>
      <c r="AF34" s="3">
        <v>2018</v>
      </c>
      <c r="AG34" s="6">
        <v>43131</v>
      </c>
      <c r="AH34" s="3" t="s">
        <v>183</v>
      </c>
    </row>
    <row r="35" spans="1:34" x14ac:dyDescent="0.25">
      <c r="A35" s="3" t="s">
        <v>84</v>
      </c>
      <c r="B35" s="3" t="s">
        <v>172</v>
      </c>
      <c r="C35" s="3" t="s">
        <v>87</v>
      </c>
      <c r="D35" s="3">
        <v>2018</v>
      </c>
      <c r="E35" s="3" t="s">
        <v>173</v>
      </c>
      <c r="F35" s="3" t="s">
        <v>174</v>
      </c>
      <c r="G35" t="s">
        <v>91</v>
      </c>
      <c r="H35" s="3" t="s">
        <v>177</v>
      </c>
      <c r="I35" s="3" t="s">
        <v>103</v>
      </c>
      <c r="J35" t="s">
        <v>210</v>
      </c>
      <c r="L35" t="s">
        <v>178</v>
      </c>
      <c r="M35" s="3" t="s">
        <v>179</v>
      </c>
      <c r="N35" s="5" t="s">
        <v>180</v>
      </c>
      <c r="O35">
        <v>11600</v>
      </c>
      <c r="R35" s="3" t="s">
        <v>106</v>
      </c>
      <c r="S35" s="3" t="s">
        <v>182</v>
      </c>
      <c r="T35" s="6">
        <v>43101</v>
      </c>
      <c r="U35" s="6">
        <v>43131</v>
      </c>
      <c r="V35" s="3" t="s">
        <v>108</v>
      </c>
      <c r="W35" s="3" t="s">
        <v>177</v>
      </c>
      <c r="X35" s="3" t="s">
        <v>177</v>
      </c>
      <c r="Y35" s="3" t="s">
        <v>177</v>
      </c>
      <c r="AA35">
        <v>28</v>
      </c>
      <c r="AB35" s="3">
        <v>1</v>
      </c>
      <c r="AC35" s="3">
        <v>28</v>
      </c>
      <c r="AD35" s="6">
        <v>43208</v>
      </c>
      <c r="AE35" s="3" t="s">
        <v>172</v>
      </c>
      <c r="AF35" s="3">
        <v>2018</v>
      </c>
      <c r="AG35" s="6">
        <v>43131</v>
      </c>
      <c r="AH35" s="3" t="s">
        <v>183</v>
      </c>
    </row>
    <row r="36" spans="1:34" x14ac:dyDescent="0.25">
      <c r="A36" s="3" t="s">
        <v>84</v>
      </c>
      <c r="B36" s="3" t="s">
        <v>172</v>
      </c>
      <c r="C36" s="3" t="s">
        <v>87</v>
      </c>
      <c r="D36" s="3">
        <v>2018</v>
      </c>
      <c r="E36" s="3" t="s">
        <v>173</v>
      </c>
      <c r="F36" s="3" t="s">
        <v>174</v>
      </c>
      <c r="G36" t="s">
        <v>95</v>
      </c>
      <c r="H36" s="3" t="s">
        <v>177</v>
      </c>
      <c r="I36" s="3" t="s">
        <v>103</v>
      </c>
      <c r="J36" t="s">
        <v>211</v>
      </c>
      <c r="L36" t="s">
        <v>178</v>
      </c>
      <c r="M36" s="3" t="s">
        <v>179</v>
      </c>
      <c r="N36" s="5" t="s">
        <v>180</v>
      </c>
      <c r="O36">
        <v>46400</v>
      </c>
      <c r="R36" s="3" t="s">
        <v>106</v>
      </c>
      <c r="S36" s="3" t="s">
        <v>182</v>
      </c>
      <c r="T36" s="6">
        <v>43101</v>
      </c>
      <c r="U36" s="6">
        <v>43131</v>
      </c>
      <c r="V36" s="3" t="s">
        <v>108</v>
      </c>
      <c r="W36" s="3" t="s">
        <v>177</v>
      </c>
      <c r="X36" s="3" t="s">
        <v>177</v>
      </c>
      <c r="Y36" s="3" t="s">
        <v>177</v>
      </c>
      <c r="AA36">
        <v>29</v>
      </c>
      <c r="AB36" s="3">
        <v>1</v>
      </c>
      <c r="AC36" s="3">
        <v>29</v>
      </c>
      <c r="AD36" s="6">
        <v>43208</v>
      </c>
      <c r="AE36" s="3" t="s">
        <v>172</v>
      </c>
      <c r="AF36" s="3">
        <v>2018</v>
      </c>
      <c r="AG36" s="6">
        <v>43131</v>
      </c>
      <c r="AH36" s="3" t="s">
        <v>183</v>
      </c>
    </row>
    <row r="37" spans="1:34" x14ac:dyDescent="0.25">
      <c r="A37" s="3" t="s">
        <v>84</v>
      </c>
      <c r="B37" s="3" t="s">
        <v>172</v>
      </c>
      <c r="C37" s="3" t="s">
        <v>87</v>
      </c>
      <c r="D37" s="3">
        <v>2018</v>
      </c>
      <c r="E37" s="3" t="s">
        <v>173</v>
      </c>
      <c r="F37" s="3" t="s">
        <v>174</v>
      </c>
      <c r="G37" t="s">
        <v>95</v>
      </c>
      <c r="H37" s="3" t="s">
        <v>177</v>
      </c>
      <c r="I37" s="3" t="s">
        <v>103</v>
      </c>
      <c r="J37" t="s">
        <v>212</v>
      </c>
      <c r="L37" t="s">
        <v>178</v>
      </c>
      <c r="M37" s="3" t="s">
        <v>179</v>
      </c>
      <c r="N37" s="5" t="s">
        <v>180</v>
      </c>
      <c r="O37">
        <v>9280</v>
      </c>
      <c r="R37" s="3" t="s">
        <v>106</v>
      </c>
      <c r="S37" s="3" t="s">
        <v>182</v>
      </c>
      <c r="T37" s="6">
        <v>43101</v>
      </c>
      <c r="U37" s="6">
        <v>43131</v>
      </c>
      <c r="V37" s="3" t="s">
        <v>108</v>
      </c>
      <c r="W37" s="3" t="s">
        <v>177</v>
      </c>
      <c r="X37" s="3" t="s">
        <v>177</v>
      </c>
      <c r="Y37" s="3" t="s">
        <v>177</v>
      </c>
      <c r="AA37">
        <v>30</v>
      </c>
      <c r="AB37" s="3">
        <v>1</v>
      </c>
      <c r="AC37" s="3">
        <v>30</v>
      </c>
      <c r="AD37" s="6">
        <v>43208</v>
      </c>
      <c r="AE37" s="3" t="s">
        <v>172</v>
      </c>
      <c r="AF37" s="3">
        <v>2018</v>
      </c>
      <c r="AG37" s="6">
        <v>43131</v>
      </c>
      <c r="AH37" s="3" t="s">
        <v>183</v>
      </c>
    </row>
    <row r="38" spans="1:34" x14ac:dyDescent="0.25">
      <c r="A38" s="3" t="s">
        <v>84</v>
      </c>
      <c r="B38" s="3" t="s">
        <v>172</v>
      </c>
      <c r="C38" s="3" t="s">
        <v>87</v>
      </c>
      <c r="D38" s="3">
        <v>2018</v>
      </c>
      <c r="E38" s="3" t="s">
        <v>173</v>
      </c>
      <c r="F38" s="3" t="s">
        <v>174</v>
      </c>
      <c r="G38" t="s">
        <v>95</v>
      </c>
      <c r="H38" s="3" t="s">
        <v>177</v>
      </c>
      <c r="I38" s="3" t="s">
        <v>103</v>
      </c>
      <c r="J38" t="s">
        <v>213</v>
      </c>
      <c r="L38" t="s">
        <v>178</v>
      </c>
      <c r="M38" s="3" t="s">
        <v>179</v>
      </c>
      <c r="N38" s="5" t="s">
        <v>180</v>
      </c>
      <c r="O38">
        <v>58000</v>
      </c>
      <c r="R38" s="3" t="s">
        <v>106</v>
      </c>
      <c r="S38" s="3" t="s">
        <v>182</v>
      </c>
      <c r="T38" s="6">
        <v>43101</v>
      </c>
      <c r="U38" s="6">
        <v>43131</v>
      </c>
      <c r="V38" s="3" t="s">
        <v>108</v>
      </c>
      <c r="W38" s="3" t="s">
        <v>177</v>
      </c>
      <c r="X38" s="3" t="s">
        <v>177</v>
      </c>
      <c r="Y38" s="3" t="s">
        <v>177</v>
      </c>
      <c r="AA38">
        <v>31</v>
      </c>
      <c r="AB38" s="3">
        <v>1</v>
      </c>
      <c r="AC38" s="3">
        <v>31</v>
      </c>
      <c r="AD38" s="6">
        <v>43208</v>
      </c>
      <c r="AE38" s="3" t="s">
        <v>172</v>
      </c>
      <c r="AF38" s="3">
        <v>2018</v>
      </c>
      <c r="AG38" s="6">
        <v>43131</v>
      </c>
      <c r="AH38" s="3" t="s">
        <v>183</v>
      </c>
    </row>
    <row r="39" spans="1:34" x14ac:dyDescent="0.25">
      <c r="A39" s="3" t="s">
        <v>84</v>
      </c>
      <c r="B39" s="3" t="s">
        <v>172</v>
      </c>
      <c r="C39" s="3" t="s">
        <v>87</v>
      </c>
      <c r="D39" s="3">
        <v>2018</v>
      </c>
      <c r="E39" s="3" t="s">
        <v>173</v>
      </c>
      <c r="F39" s="3" t="s">
        <v>174</v>
      </c>
      <c r="G39" t="s">
        <v>95</v>
      </c>
      <c r="H39" s="3" t="s">
        <v>177</v>
      </c>
      <c r="I39" s="3" t="s">
        <v>103</v>
      </c>
      <c r="J39" t="s">
        <v>214</v>
      </c>
      <c r="L39" t="s">
        <v>178</v>
      </c>
      <c r="M39" s="3" t="s">
        <v>179</v>
      </c>
      <c r="N39" s="5" t="s">
        <v>180</v>
      </c>
      <c r="O39">
        <v>5800</v>
      </c>
      <c r="R39" s="3" t="s">
        <v>106</v>
      </c>
      <c r="S39" s="3" t="s">
        <v>182</v>
      </c>
      <c r="T39" s="6">
        <v>43101</v>
      </c>
      <c r="U39" s="6">
        <v>43131</v>
      </c>
      <c r="V39" s="3" t="s">
        <v>108</v>
      </c>
      <c r="W39" s="3" t="s">
        <v>177</v>
      </c>
      <c r="X39" s="3" t="s">
        <v>177</v>
      </c>
      <c r="Y39" s="3" t="s">
        <v>177</v>
      </c>
      <c r="AA39">
        <v>32</v>
      </c>
      <c r="AB39" s="3">
        <v>1</v>
      </c>
      <c r="AC39" s="3">
        <v>32</v>
      </c>
      <c r="AD39" s="6">
        <v>43208</v>
      </c>
      <c r="AE39" s="3" t="s">
        <v>172</v>
      </c>
      <c r="AF39" s="3">
        <v>2018</v>
      </c>
      <c r="AG39" s="6">
        <v>43131</v>
      </c>
      <c r="AH39" s="3" t="s">
        <v>183</v>
      </c>
    </row>
    <row r="40" spans="1:34" x14ac:dyDescent="0.25">
      <c r="A40" s="3" t="s">
        <v>84</v>
      </c>
      <c r="B40" s="3" t="s">
        <v>172</v>
      </c>
      <c r="C40" s="3" t="s">
        <v>87</v>
      </c>
      <c r="D40" s="3">
        <v>2018</v>
      </c>
      <c r="E40" s="3" t="s">
        <v>173</v>
      </c>
      <c r="F40" s="3" t="s">
        <v>174</v>
      </c>
      <c r="G40" t="s">
        <v>95</v>
      </c>
      <c r="H40" s="3" t="s">
        <v>177</v>
      </c>
      <c r="I40" s="3" t="s">
        <v>103</v>
      </c>
      <c r="J40" t="s">
        <v>215</v>
      </c>
      <c r="L40" t="s">
        <v>178</v>
      </c>
      <c r="M40" s="3" t="s">
        <v>179</v>
      </c>
      <c r="N40" s="5" t="s">
        <v>180</v>
      </c>
      <c r="O40">
        <v>23200</v>
      </c>
      <c r="R40" s="3" t="s">
        <v>106</v>
      </c>
      <c r="S40" s="3" t="s">
        <v>182</v>
      </c>
      <c r="T40" s="6">
        <v>43101</v>
      </c>
      <c r="U40" s="6">
        <v>43131</v>
      </c>
      <c r="V40" s="3" t="s">
        <v>108</v>
      </c>
      <c r="W40" s="3" t="s">
        <v>177</v>
      </c>
      <c r="X40" s="3" t="s">
        <v>177</v>
      </c>
      <c r="Y40" s="3" t="s">
        <v>177</v>
      </c>
      <c r="AA40">
        <v>33</v>
      </c>
      <c r="AB40" s="3">
        <v>1</v>
      </c>
      <c r="AC40" s="3">
        <v>33</v>
      </c>
      <c r="AD40" s="6">
        <v>43208</v>
      </c>
      <c r="AE40" s="3" t="s">
        <v>172</v>
      </c>
      <c r="AF40" s="3">
        <v>2018</v>
      </c>
      <c r="AG40" s="6">
        <v>43131</v>
      </c>
      <c r="AH40" s="3" t="s">
        <v>183</v>
      </c>
    </row>
    <row r="41" spans="1:34" x14ac:dyDescent="0.25">
      <c r="A41" s="3" t="s">
        <v>84</v>
      </c>
      <c r="B41" s="3" t="s">
        <v>172</v>
      </c>
      <c r="C41" s="3" t="s">
        <v>87</v>
      </c>
      <c r="D41" s="3">
        <v>2018</v>
      </c>
      <c r="E41" s="3" t="s">
        <v>173</v>
      </c>
      <c r="F41" s="3" t="s">
        <v>174</v>
      </c>
      <c r="G41" t="s">
        <v>95</v>
      </c>
      <c r="H41" s="3" t="s">
        <v>177</v>
      </c>
      <c r="I41" s="3" t="s">
        <v>103</v>
      </c>
      <c r="J41" t="s">
        <v>216</v>
      </c>
      <c r="L41" t="s">
        <v>178</v>
      </c>
      <c r="M41" s="3" t="s">
        <v>179</v>
      </c>
      <c r="N41" s="5" t="s">
        <v>180</v>
      </c>
      <c r="O41">
        <v>29000</v>
      </c>
      <c r="R41" s="3" t="s">
        <v>106</v>
      </c>
      <c r="S41" s="3" t="s">
        <v>182</v>
      </c>
      <c r="T41" s="6">
        <v>43101</v>
      </c>
      <c r="U41" s="6">
        <v>43131</v>
      </c>
      <c r="V41" s="3" t="s">
        <v>108</v>
      </c>
      <c r="W41" s="3" t="s">
        <v>177</v>
      </c>
      <c r="X41" s="3" t="s">
        <v>177</v>
      </c>
      <c r="Y41" s="3" t="s">
        <v>177</v>
      </c>
      <c r="AA41">
        <v>34</v>
      </c>
      <c r="AB41" s="3">
        <v>1</v>
      </c>
      <c r="AC41" s="3">
        <v>34</v>
      </c>
      <c r="AD41" s="6">
        <v>43208</v>
      </c>
      <c r="AE41" s="3" t="s">
        <v>172</v>
      </c>
      <c r="AF41" s="3">
        <v>2018</v>
      </c>
      <c r="AG41" s="6">
        <v>43131</v>
      </c>
      <c r="AH41" s="3" t="s">
        <v>183</v>
      </c>
    </row>
    <row r="42" spans="1:34" x14ac:dyDescent="0.25">
      <c r="A42" s="3" t="s">
        <v>84</v>
      </c>
      <c r="B42" s="3" t="s">
        <v>172</v>
      </c>
      <c r="C42" s="3" t="s">
        <v>87</v>
      </c>
      <c r="D42" s="3">
        <v>2018</v>
      </c>
      <c r="E42" s="3" t="s">
        <v>173</v>
      </c>
      <c r="F42" s="3" t="s">
        <v>174</v>
      </c>
      <c r="G42" t="s">
        <v>91</v>
      </c>
      <c r="H42" s="3" t="s">
        <v>177</v>
      </c>
      <c r="I42" s="3" t="s">
        <v>103</v>
      </c>
      <c r="J42" t="s">
        <v>217</v>
      </c>
      <c r="L42" t="s">
        <v>178</v>
      </c>
      <c r="M42" t="s">
        <v>179</v>
      </c>
      <c r="N42" s="5" t="s">
        <v>180</v>
      </c>
      <c r="O42">
        <v>5800</v>
      </c>
      <c r="R42" s="3" t="s">
        <v>106</v>
      </c>
      <c r="S42" s="3" t="s">
        <v>182</v>
      </c>
      <c r="T42" s="6">
        <v>43101</v>
      </c>
      <c r="U42" s="6">
        <v>43131</v>
      </c>
      <c r="V42" s="3" t="s">
        <v>108</v>
      </c>
      <c r="W42" s="3" t="s">
        <v>177</v>
      </c>
      <c r="X42" s="3" t="s">
        <v>177</v>
      </c>
      <c r="Y42" s="3" t="s">
        <v>177</v>
      </c>
      <c r="AA42">
        <v>35</v>
      </c>
      <c r="AB42" s="3">
        <v>1</v>
      </c>
      <c r="AC42" s="3">
        <v>35</v>
      </c>
      <c r="AD42" s="6">
        <v>43208</v>
      </c>
      <c r="AE42" s="3" t="s">
        <v>172</v>
      </c>
      <c r="AF42" s="3">
        <v>2018</v>
      </c>
      <c r="AG42" s="6">
        <v>43131</v>
      </c>
      <c r="AH42" s="3" t="s">
        <v>183</v>
      </c>
    </row>
    <row r="43" spans="1:34" x14ac:dyDescent="0.25">
      <c r="A43" s="3" t="s">
        <v>84</v>
      </c>
      <c r="B43" s="3" t="s">
        <v>172</v>
      </c>
      <c r="C43" s="3" t="s">
        <v>87</v>
      </c>
      <c r="D43" s="3">
        <v>2018</v>
      </c>
      <c r="E43" s="3" t="s">
        <v>173</v>
      </c>
      <c r="F43" s="3" t="s">
        <v>174</v>
      </c>
      <c r="G43" t="s">
        <v>95</v>
      </c>
      <c r="H43" s="3" t="s">
        <v>177</v>
      </c>
      <c r="I43" s="3" t="s">
        <v>103</v>
      </c>
      <c r="J43" t="s">
        <v>218</v>
      </c>
      <c r="L43" t="s">
        <v>178</v>
      </c>
      <c r="M43" t="s">
        <v>179</v>
      </c>
      <c r="N43" s="5" t="s">
        <v>180</v>
      </c>
      <c r="O43">
        <v>9280</v>
      </c>
      <c r="R43" s="3" t="s">
        <v>106</v>
      </c>
      <c r="S43" s="3" t="s">
        <v>182</v>
      </c>
      <c r="T43" s="6">
        <v>43101</v>
      </c>
      <c r="U43" s="6">
        <v>43131</v>
      </c>
      <c r="V43" s="3" t="s">
        <v>108</v>
      </c>
      <c r="W43" s="3" t="s">
        <v>177</v>
      </c>
      <c r="X43" s="3" t="s">
        <v>177</v>
      </c>
      <c r="Y43" s="3" t="s">
        <v>177</v>
      </c>
      <c r="AA43">
        <v>36</v>
      </c>
      <c r="AB43" s="3">
        <v>1</v>
      </c>
      <c r="AC43" s="3">
        <v>36</v>
      </c>
      <c r="AD43" s="6">
        <v>43208</v>
      </c>
      <c r="AE43" s="3" t="s">
        <v>172</v>
      </c>
      <c r="AF43" s="3">
        <v>2018</v>
      </c>
      <c r="AG43" s="6">
        <v>43131</v>
      </c>
      <c r="AH43" s="3" t="s">
        <v>183</v>
      </c>
    </row>
    <row r="44" spans="1:34" x14ac:dyDescent="0.25">
      <c r="A44" t="s">
        <v>84</v>
      </c>
      <c r="B44" t="s">
        <v>172</v>
      </c>
      <c r="C44" t="s">
        <v>87</v>
      </c>
      <c r="D44">
        <v>2018</v>
      </c>
      <c r="E44" t="s">
        <v>173</v>
      </c>
      <c r="F44" t="s">
        <v>174</v>
      </c>
      <c r="G44" t="s">
        <v>95</v>
      </c>
      <c r="H44" t="s">
        <v>177</v>
      </c>
      <c r="I44" t="s">
        <v>103</v>
      </c>
      <c r="J44" t="s">
        <v>219</v>
      </c>
      <c r="L44" t="s">
        <v>178</v>
      </c>
      <c r="M44" t="s">
        <v>179</v>
      </c>
      <c r="N44" s="5" t="s">
        <v>180</v>
      </c>
      <c r="O44">
        <v>5800</v>
      </c>
      <c r="R44" s="3" t="s">
        <v>106</v>
      </c>
      <c r="S44" s="3" t="s">
        <v>182</v>
      </c>
      <c r="T44" s="6">
        <v>43101</v>
      </c>
      <c r="U44" s="6">
        <v>43131</v>
      </c>
      <c r="V44" s="3" t="s">
        <v>108</v>
      </c>
      <c r="W44" s="3" t="s">
        <v>177</v>
      </c>
      <c r="X44" s="3" t="s">
        <v>177</v>
      </c>
      <c r="Y44" s="3" t="s">
        <v>177</v>
      </c>
      <c r="AA44">
        <v>37</v>
      </c>
      <c r="AB44" s="3">
        <v>1</v>
      </c>
      <c r="AC44" s="3">
        <v>37</v>
      </c>
      <c r="AD44" s="6">
        <v>43208</v>
      </c>
      <c r="AE44" s="3" t="s">
        <v>172</v>
      </c>
      <c r="AF44" s="3">
        <v>2018</v>
      </c>
      <c r="AG44" s="6">
        <v>43131</v>
      </c>
      <c r="AH44" s="3" t="s">
        <v>183</v>
      </c>
    </row>
    <row r="45" spans="1:34" x14ac:dyDescent="0.25">
      <c r="A45" t="s">
        <v>84</v>
      </c>
      <c r="B45" t="s">
        <v>172</v>
      </c>
      <c r="C45" t="s">
        <v>87</v>
      </c>
      <c r="D45">
        <v>2018</v>
      </c>
      <c r="E45" t="s">
        <v>173</v>
      </c>
      <c r="F45" t="s">
        <v>174</v>
      </c>
      <c r="G45" t="s">
        <v>91</v>
      </c>
      <c r="H45" t="s">
        <v>177</v>
      </c>
      <c r="I45" t="s">
        <v>103</v>
      </c>
      <c r="J45" t="s">
        <v>220</v>
      </c>
      <c r="L45" t="s">
        <v>178</v>
      </c>
      <c r="M45" t="s">
        <v>179</v>
      </c>
      <c r="N45" s="5" t="s">
        <v>180</v>
      </c>
      <c r="O45">
        <v>5800</v>
      </c>
      <c r="R45" s="3" t="s">
        <v>106</v>
      </c>
      <c r="S45" s="3" t="s">
        <v>182</v>
      </c>
      <c r="T45" s="6">
        <v>43101</v>
      </c>
      <c r="U45" s="6">
        <v>43131</v>
      </c>
      <c r="V45" s="3" t="s">
        <v>108</v>
      </c>
      <c r="W45" s="3" t="s">
        <v>177</v>
      </c>
      <c r="X45" s="3" t="s">
        <v>177</v>
      </c>
      <c r="Y45" s="3" t="s">
        <v>177</v>
      </c>
      <c r="AA45">
        <v>38</v>
      </c>
      <c r="AB45" s="3">
        <v>1</v>
      </c>
      <c r="AC45" s="3">
        <v>38</v>
      </c>
      <c r="AD45" s="6">
        <v>43208</v>
      </c>
      <c r="AE45" s="3" t="s">
        <v>172</v>
      </c>
      <c r="AF45" s="3">
        <v>2018</v>
      </c>
      <c r="AG45" s="6">
        <v>43131</v>
      </c>
      <c r="AH45" s="3" t="s">
        <v>183</v>
      </c>
    </row>
    <row r="46" spans="1:34" x14ac:dyDescent="0.25">
      <c r="A46" t="s">
        <v>84</v>
      </c>
      <c r="B46" t="s">
        <v>172</v>
      </c>
      <c r="C46" t="s">
        <v>88</v>
      </c>
      <c r="D46">
        <v>2018</v>
      </c>
      <c r="E46" s="6" t="s">
        <v>173</v>
      </c>
      <c r="F46" t="s">
        <v>174</v>
      </c>
      <c r="G46" t="s">
        <v>95</v>
      </c>
      <c r="H46" t="s">
        <v>177</v>
      </c>
      <c r="I46" t="s">
        <v>103</v>
      </c>
      <c r="J46" t="s">
        <v>221</v>
      </c>
      <c r="L46" t="s">
        <v>178</v>
      </c>
      <c r="M46" t="s">
        <v>179</v>
      </c>
      <c r="N46" s="5" t="s">
        <v>180</v>
      </c>
      <c r="O46">
        <v>11600</v>
      </c>
      <c r="R46" s="3" t="s">
        <v>106</v>
      </c>
      <c r="S46" s="3" t="s">
        <v>182</v>
      </c>
      <c r="T46" s="6">
        <v>43101</v>
      </c>
      <c r="U46" s="6">
        <v>43131</v>
      </c>
      <c r="V46" s="3" t="s">
        <v>108</v>
      </c>
      <c r="W46" s="3" t="s">
        <v>177</v>
      </c>
      <c r="X46" s="3" t="s">
        <v>177</v>
      </c>
      <c r="Y46" s="3" t="s">
        <v>177</v>
      </c>
      <c r="AA46">
        <v>39</v>
      </c>
      <c r="AB46" s="3">
        <v>1</v>
      </c>
      <c r="AC46" s="3">
        <v>39</v>
      </c>
      <c r="AD46" s="6">
        <v>43208</v>
      </c>
      <c r="AE46" s="3" t="s">
        <v>172</v>
      </c>
      <c r="AF46" s="3">
        <v>2018</v>
      </c>
      <c r="AG46" s="6">
        <v>43131</v>
      </c>
      <c r="AH46" s="3" t="s">
        <v>183</v>
      </c>
    </row>
    <row r="47" spans="1:34" x14ac:dyDescent="0.25">
      <c r="T47" s="6"/>
      <c r="U47" s="6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118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>
        <v>513</v>
      </c>
      <c r="C4">
        <v>554</v>
      </c>
      <c r="D4" t="s">
        <v>325</v>
      </c>
      <c r="E4">
        <v>1527058.44</v>
      </c>
      <c r="G4">
        <v>1527058.44</v>
      </c>
      <c r="H4" t="s">
        <v>330</v>
      </c>
      <c r="I4">
        <v>1527058.44</v>
      </c>
      <c r="K4">
        <v>1527058.44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150</v>
      </c>
      <c r="F1" t="s">
        <v>150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118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70</v>
      </c>
      <c r="K3" s="1" t="s">
        <v>170</v>
      </c>
      <c r="L3" s="1" t="s">
        <v>171</v>
      </c>
    </row>
    <row r="4" spans="1:12" x14ac:dyDescent="0.25">
      <c r="A4">
        <v>1</v>
      </c>
      <c r="B4" s="6">
        <v>43108</v>
      </c>
      <c r="D4" t="s">
        <v>331</v>
      </c>
      <c r="E4" s="8" t="s">
        <v>399</v>
      </c>
      <c r="G4">
        <f>11600*10</f>
        <v>116000</v>
      </c>
      <c r="H4">
        <f>11600*2</f>
        <v>23200</v>
      </c>
      <c r="I4" s="6">
        <v>43108</v>
      </c>
      <c r="J4" s="6">
        <v>43404</v>
      </c>
      <c r="K4">
        <v>22158</v>
      </c>
      <c r="L4" s="8" t="s">
        <v>332</v>
      </c>
    </row>
    <row r="5" spans="1:12" x14ac:dyDescent="0.25">
      <c r="A5">
        <v>2</v>
      </c>
      <c r="B5" s="6"/>
      <c r="D5" s="7" t="s">
        <v>331</v>
      </c>
      <c r="H5">
        <v>6138.72</v>
      </c>
      <c r="I5" s="6">
        <v>43111</v>
      </c>
      <c r="J5" s="6">
        <v>43111</v>
      </c>
      <c r="K5" t="s">
        <v>326</v>
      </c>
      <c r="L5" s="8" t="s">
        <v>334</v>
      </c>
    </row>
    <row r="6" spans="1:12" x14ac:dyDescent="0.25">
      <c r="A6">
        <v>3</v>
      </c>
      <c r="B6" s="6"/>
      <c r="D6" s="7" t="s">
        <v>331</v>
      </c>
      <c r="H6">
        <v>6138.72</v>
      </c>
      <c r="I6" s="6">
        <v>43127</v>
      </c>
      <c r="J6" s="6">
        <v>43127</v>
      </c>
      <c r="K6" t="s">
        <v>327</v>
      </c>
      <c r="L6" s="8" t="s">
        <v>333</v>
      </c>
    </row>
    <row r="7" spans="1:12" x14ac:dyDescent="0.25">
      <c r="A7">
        <v>4</v>
      </c>
      <c r="B7" s="6">
        <v>43108</v>
      </c>
      <c r="D7" s="7" t="s">
        <v>331</v>
      </c>
      <c r="E7" s="8" t="s">
        <v>400</v>
      </c>
      <c r="G7">
        <f>27840*10</f>
        <v>278400</v>
      </c>
      <c r="H7">
        <f>27840*2</f>
        <v>55680</v>
      </c>
      <c r="I7" s="6">
        <v>43108</v>
      </c>
      <c r="J7" s="6">
        <v>43404</v>
      </c>
      <c r="K7">
        <v>982</v>
      </c>
      <c r="L7" s="8" t="s">
        <v>335</v>
      </c>
    </row>
    <row r="8" spans="1:12" x14ac:dyDescent="0.25">
      <c r="A8">
        <v>5</v>
      </c>
      <c r="B8" s="6">
        <v>43108</v>
      </c>
      <c r="D8" s="7" t="s">
        <v>331</v>
      </c>
      <c r="E8" s="8" t="s">
        <v>371</v>
      </c>
      <c r="G8">
        <f>221328*10</f>
        <v>2213280</v>
      </c>
      <c r="H8">
        <f>221328*2</f>
        <v>442656</v>
      </c>
      <c r="I8" s="6">
        <v>43108</v>
      </c>
      <c r="J8" s="6">
        <v>43404</v>
      </c>
      <c r="K8">
        <v>64206</v>
      </c>
      <c r="L8" s="8" t="s">
        <v>336</v>
      </c>
    </row>
    <row r="9" spans="1:12" x14ac:dyDescent="0.25">
      <c r="A9">
        <v>6</v>
      </c>
      <c r="B9" s="6">
        <v>43108</v>
      </c>
      <c r="D9" s="7" t="s">
        <v>331</v>
      </c>
      <c r="E9" s="8" t="s">
        <v>401</v>
      </c>
      <c r="G9">
        <f>40600*10</f>
        <v>406000</v>
      </c>
      <c r="H9">
        <f>40600*2</f>
        <v>81200</v>
      </c>
      <c r="I9" s="6">
        <v>43108</v>
      </c>
      <c r="J9" s="6">
        <v>43404</v>
      </c>
      <c r="K9">
        <v>18437</v>
      </c>
      <c r="L9" s="8" t="s">
        <v>337</v>
      </c>
    </row>
    <row r="10" spans="1:12" x14ac:dyDescent="0.25">
      <c r="A10">
        <v>7</v>
      </c>
      <c r="B10" s="6">
        <v>43108</v>
      </c>
      <c r="D10" s="7" t="s">
        <v>331</v>
      </c>
      <c r="E10" s="8" t="s">
        <v>402</v>
      </c>
      <c r="G10">
        <f>9280*10</f>
        <v>92800</v>
      </c>
      <c r="H10">
        <f>9280*2</f>
        <v>18560</v>
      </c>
      <c r="I10" s="6">
        <v>43108</v>
      </c>
      <c r="J10" s="6">
        <v>43404</v>
      </c>
      <c r="K10">
        <v>678</v>
      </c>
      <c r="L10" s="8" t="s">
        <v>338</v>
      </c>
    </row>
    <row r="11" spans="1:12" x14ac:dyDescent="0.25">
      <c r="A11">
        <v>8</v>
      </c>
      <c r="B11" s="6">
        <v>43108</v>
      </c>
      <c r="D11" s="7" t="s">
        <v>331</v>
      </c>
      <c r="E11" s="8" t="s">
        <v>403</v>
      </c>
      <c r="G11">
        <f>5800*10</f>
        <v>58000</v>
      </c>
      <c r="H11">
        <f>5800*2</f>
        <v>11600</v>
      </c>
      <c r="I11" s="6">
        <v>43108</v>
      </c>
      <c r="J11" s="6">
        <v>43404</v>
      </c>
      <c r="K11">
        <v>148</v>
      </c>
      <c r="L11" s="8" t="s">
        <v>339</v>
      </c>
    </row>
    <row r="12" spans="1:12" x14ac:dyDescent="0.25">
      <c r="A12">
        <v>9</v>
      </c>
      <c r="B12" s="6">
        <v>43108</v>
      </c>
      <c r="D12" s="7" t="s">
        <v>331</v>
      </c>
      <c r="E12" s="8" t="s">
        <v>404</v>
      </c>
      <c r="G12">
        <f>8700*10</f>
        <v>87000</v>
      </c>
      <c r="H12">
        <f>8700*2</f>
        <v>17400</v>
      </c>
      <c r="I12" s="6">
        <v>43108</v>
      </c>
      <c r="J12" s="6">
        <v>43404</v>
      </c>
      <c r="K12">
        <v>477</v>
      </c>
      <c r="L12" s="8" t="s">
        <v>340</v>
      </c>
    </row>
    <row r="13" spans="1:12" x14ac:dyDescent="0.25">
      <c r="A13">
        <v>10</v>
      </c>
      <c r="B13" s="6">
        <v>43108</v>
      </c>
      <c r="D13" s="7" t="s">
        <v>331</v>
      </c>
      <c r="E13" s="8" t="s">
        <v>372</v>
      </c>
      <c r="G13">
        <f>17400*10</f>
        <v>174000</v>
      </c>
      <c r="H13">
        <f>17400*2</f>
        <v>34800</v>
      </c>
      <c r="I13" s="6">
        <v>43108</v>
      </c>
      <c r="J13" s="6">
        <v>43404</v>
      </c>
      <c r="K13">
        <v>237</v>
      </c>
      <c r="L13" s="8" t="s">
        <v>341</v>
      </c>
    </row>
    <row r="14" spans="1:12" x14ac:dyDescent="0.25">
      <c r="A14">
        <v>11</v>
      </c>
      <c r="B14" s="6">
        <v>43108</v>
      </c>
      <c r="D14" s="7" t="s">
        <v>331</v>
      </c>
      <c r="E14" s="8" t="s">
        <v>405</v>
      </c>
      <c r="G14">
        <f>127600*10</f>
        <v>1276000</v>
      </c>
      <c r="H14">
        <f>127600*2</f>
        <v>255200</v>
      </c>
      <c r="I14" s="6">
        <v>43108</v>
      </c>
      <c r="J14" s="6">
        <v>43404</v>
      </c>
      <c r="K14">
        <v>17614</v>
      </c>
      <c r="L14" s="8" t="s">
        <v>342</v>
      </c>
    </row>
    <row r="15" spans="1:12" x14ac:dyDescent="0.25">
      <c r="A15">
        <v>12</v>
      </c>
      <c r="B15" s="6">
        <v>43108</v>
      </c>
      <c r="D15" s="7" t="s">
        <v>331</v>
      </c>
      <c r="E15" s="8" t="s">
        <v>373</v>
      </c>
      <c r="G15">
        <f>34800*10</f>
        <v>348000</v>
      </c>
      <c r="H15">
        <f>34800*2</f>
        <v>69600</v>
      </c>
      <c r="I15" s="6">
        <v>43108</v>
      </c>
      <c r="J15" s="6">
        <v>43404</v>
      </c>
      <c r="K15">
        <v>1308</v>
      </c>
      <c r="L15" s="8" t="s">
        <v>343</v>
      </c>
    </row>
    <row r="16" spans="1:12" x14ac:dyDescent="0.25">
      <c r="A16">
        <v>13</v>
      </c>
      <c r="B16" s="6">
        <v>43108</v>
      </c>
      <c r="D16" s="7" t="s">
        <v>331</v>
      </c>
      <c r="E16" s="8" t="s">
        <v>374</v>
      </c>
      <c r="G16">
        <f>6960*10</f>
        <v>69600</v>
      </c>
      <c r="H16">
        <f>6960*2</f>
        <v>13920</v>
      </c>
      <c r="I16" s="6">
        <v>43108</v>
      </c>
      <c r="J16" s="6">
        <v>43404</v>
      </c>
      <c r="K16">
        <v>53</v>
      </c>
      <c r="L16" s="8" t="s">
        <v>344</v>
      </c>
    </row>
    <row r="17" spans="1:12" x14ac:dyDescent="0.25">
      <c r="A17">
        <v>14</v>
      </c>
      <c r="B17" s="6">
        <v>43108</v>
      </c>
      <c r="D17" s="7" t="s">
        <v>331</v>
      </c>
      <c r="E17" s="8" t="s">
        <v>375</v>
      </c>
      <c r="G17">
        <f>8700*10</f>
        <v>87000</v>
      </c>
      <c r="H17">
        <f>8700*2</f>
        <v>17400</v>
      </c>
      <c r="I17" s="6">
        <v>43108</v>
      </c>
      <c r="J17" s="6">
        <v>43404</v>
      </c>
      <c r="K17">
        <v>342</v>
      </c>
      <c r="L17" s="8" t="s">
        <v>345</v>
      </c>
    </row>
    <row r="18" spans="1:12" x14ac:dyDescent="0.25">
      <c r="A18">
        <v>15</v>
      </c>
      <c r="B18" s="6">
        <v>43108</v>
      </c>
      <c r="D18" s="7" t="s">
        <v>331</v>
      </c>
      <c r="E18" s="8" t="s">
        <v>376</v>
      </c>
      <c r="G18">
        <f>81200*10</f>
        <v>812000</v>
      </c>
      <c r="H18">
        <f>81200*2</f>
        <v>162400</v>
      </c>
      <c r="I18" s="6">
        <v>43108</v>
      </c>
      <c r="J18" s="6">
        <v>43404</v>
      </c>
      <c r="K18">
        <v>1231</v>
      </c>
      <c r="L18" s="8" t="s">
        <v>346</v>
      </c>
    </row>
    <row r="19" spans="1:12" x14ac:dyDescent="0.25">
      <c r="A19">
        <v>16</v>
      </c>
      <c r="B19" s="6">
        <v>43108</v>
      </c>
      <c r="D19" s="7" t="s">
        <v>331</v>
      </c>
      <c r="E19" s="8" t="s">
        <v>377</v>
      </c>
      <c r="G19">
        <f>146161*10</f>
        <v>1461610</v>
      </c>
      <c r="H19">
        <f>146161*2</f>
        <v>292322</v>
      </c>
      <c r="I19" s="6">
        <v>43108</v>
      </c>
      <c r="J19" s="6">
        <v>43404</v>
      </c>
      <c r="K19">
        <v>59906</v>
      </c>
      <c r="L19" s="8" t="s">
        <v>347</v>
      </c>
    </row>
    <row r="20" spans="1:12" x14ac:dyDescent="0.25">
      <c r="A20">
        <v>17</v>
      </c>
      <c r="B20" s="6">
        <v>43108</v>
      </c>
      <c r="D20" s="7" t="s">
        <v>331</v>
      </c>
      <c r="E20" s="8" t="s">
        <v>378</v>
      </c>
      <c r="G20">
        <f>36750*10</f>
        <v>367500</v>
      </c>
      <c r="H20">
        <f>36750*2</f>
        <v>73500</v>
      </c>
      <c r="I20" s="6">
        <v>43108</v>
      </c>
      <c r="J20" s="6">
        <v>43404</v>
      </c>
      <c r="K20">
        <v>239938</v>
      </c>
      <c r="L20" s="8" t="s">
        <v>348</v>
      </c>
    </row>
    <row r="21" spans="1:12" x14ac:dyDescent="0.25">
      <c r="A21">
        <v>18</v>
      </c>
      <c r="B21" s="6">
        <v>43108</v>
      </c>
      <c r="D21" s="7" t="s">
        <v>331</v>
      </c>
      <c r="E21" s="8" t="s">
        <v>378</v>
      </c>
      <c r="G21">
        <f>36750*10</f>
        <v>367500</v>
      </c>
      <c r="H21">
        <f>36750*2</f>
        <v>73500</v>
      </c>
      <c r="I21" s="6">
        <v>43108</v>
      </c>
      <c r="J21" s="6">
        <v>43404</v>
      </c>
      <c r="K21">
        <v>239936</v>
      </c>
      <c r="L21" s="8" t="s">
        <v>349</v>
      </c>
    </row>
    <row r="22" spans="1:12" x14ac:dyDescent="0.25">
      <c r="A22">
        <v>19</v>
      </c>
      <c r="B22" s="6">
        <v>43108</v>
      </c>
      <c r="D22" s="7" t="s">
        <v>331</v>
      </c>
      <c r="E22" s="8" t="s">
        <v>379</v>
      </c>
      <c r="G22">
        <f>5800*10</f>
        <v>58000</v>
      </c>
      <c r="H22">
        <f>5800*2</f>
        <v>11600</v>
      </c>
      <c r="I22" s="6">
        <v>43108</v>
      </c>
      <c r="J22" s="6">
        <v>43404</v>
      </c>
      <c r="K22">
        <v>80</v>
      </c>
      <c r="L22" s="8" t="s">
        <v>350</v>
      </c>
    </row>
    <row r="23" spans="1:12" x14ac:dyDescent="0.25">
      <c r="A23">
        <v>20</v>
      </c>
      <c r="B23" s="6">
        <v>43108</v>
      </c>
      <c r="D23" s="7" t="s">
        <v>331</v>
      </c>
      <c r="E23" s="8" t="s">
        <v>380</v>
      </c>
      <c r="G23">
        <f>5800*10</f>
        <v>58000</v>
      </c>
      <c r="H23">
        <f>5800*2</f>
        <v>11600</v>
      </c>
      <c r="I23" s="6">
        <v>43108</v>
      </c>
      <c r="J23" s="6">
        <v>43404</v>
      </c>
      <c r="K23">
        <v>457</v>
      </c>
      <c r="L23" s="8" t="s">
        <v>351</v>
      </c>
    </row>
    <row r="24" spans="1:12" x14ac:dyDescent="0.25">
      <c r="A24">
        <v>21</v>
      </c>
      <c r="B24" s="6"/>
      <c r="D24" s="7" t="s">
        <v>331</v>
      </c>
      <c r="H24">
        <f>11600*2</f>
        <v>23200</v>
      </c>
      <c r="I24" s="6">
        <v>43108</v>
      </c>
      <c r="J24" s="6">
        <v>43404</v>
      </c>
      <c r="K24">
        <v>66</v>
      </c>
      <c r="L24" s="9" t="s">
        <v>352</v>
      </c>
    </row>
    <row r="25" spans="1:12" x14ac:dyDescent="0.25">
      <c r="A25">
        <v>22</v>
      </c>
      <c r="B25" s="6">
        <v>43108</v>
      </c>
      <c r="D25" s="7" t="s">
        <v>331</v>
      </c>
      <c r="E25" s="8" t="s">
        <v>381</v>
      </c>
      <c r="G25">
        <f>11600*10</f>
        <v>116000</v>
      </c>
      <c r="H25">
        <f>11600*2</f>
        <v>23200</v>
      </c>
      <c r="I25" s="6">
        <v>43108</v>
      </c>
      <c r="J25" s="6">
        <v>43404</v>
      </c>
      <c r="K25">
        <v>291</v>
      </c>
      <c r="L25" s="8" t="s">
        <v>353</v>
      </c>
    </row>
    <row r="26" spans="1:12" x14ac:dyDescent="0.25">
      <c r="A26">
        <v>23</v>
      </c>
      <c r="B26" s="6">
        <v>43108</v>
      </c>
      <c r="D26" s="7" t="s">
        <v>331</v>
      </c>
      <c r="E26" s="8" t="s">
        <v>382</v>
      </c>
      <c r="G26">
        <f>5800*10</f>
        <v>58000</v>
      </c>
      <c r="H26">
        <f>5800*2</f>
        <v>11600</v>
      </c>
      <c r="I26" s="6">
        <v>43108</v>
      </c>
      <c r="J26" s="6">
        <v>43404</v>
      </c>
      <c r="K26" t="s">
        <v>328</v>
      </c>
      <c r="L26" s="8" t="s">
        <v>354</v>
      </c>
    </row>
    <row r="27" spans="1:12" x14ac:dyDescent="0.25">
      <c r="A27">
        <v>24</v>
      </c>
      <c r="B27" s="6">
        <v>43108</v>
      </c>
      <c r="D27" s="7" t="s">
        <v>331</v>
      </c>
      <c r="E27" s="8" t="s">
        <v>383</v>
      </c>
      <c r="G27">
        <f>17400*10</f>
        <v>174000</v>
      </c>
      <c r="H27">
        <f>17400*2</f>
        <v>34800</v>
      </c>
      <c r="I27" s="6">
        <v>43108</v>
      </c>
      <c r="J27" s="6">
        <v>43404</v>
      </c>
      <c r="K27">
        <v>569</v>
      </c>
      <c r="L27" s="8" t="s">
        <v>355</v>
      </c>
    </row>
    <row r="28" spans="1:12" x14ac:dyDescent="0.25">
      <c r="A28">
        <v>25</v>
      </c>
      <c r="B28" s="6">
        <v>43108</v>
      </c>
      <c r="D28" s="7" t="s">
        <v>331</v>
      </c>
      <c r="E28" s="8" t="s">
        <v>384</v>
      </c>
      <c r="G28">
        <f>11600*10</f>
        <v>116000</v>
      </c>
      <c r="H28">
        <f>11600*2</f>
        <v>23200</v>
      </c>
      <c r="I28" s="6">
        <v>43108</v>
      </c>
      <c r="J28" s="6">
        <v>43404</v>
      </c>
      <c r="K28">
        <v>24</v>
      </c>
      <c r="L28" s="8" t="s">
        <v>356</v>
      </c>
    </row>
    <row r="29" spans="1:12" x14ac:dyDescent="0.25">
      <c r="A29">
        <v>26</v>
      </c>
      <c r="B29" s="6">
        <v>43108</v>
      </c>
      <c r="D29" s="7" t="s">
        <v>331</v>
      </c>
      <c r="E29" s="8" t="s">
        <v>385</v>
      </c>
      <c r="G29">
        <f>4640*10</f>
        <v>46400</v>
      </c>
      <c r="H29">
        <f>4640*2</f>
        <v>9280</v>
      </c>
      <c r="I29" s="6">
        <v>43108</v>
      </c>
      <c r="J29" s="6">
        <v>43404</v>
      </c>
      <c r="K29">
        <v>43</v>
      </c>
      <c r="L29" s="8" t="s">
        <v>357</v>
      </c>
    </row>
    <row r="30" spans="1:12" x14ac:dyDescent="0.25">
      <c r="A30">
        <v>27</v>
      </c>
      <c r="B30" s="6">
        <v>43108</v>
      </c>
      <c r="D30" s="7" t="s">
        <v>331</v>
      </c>
      <c r="E30" s="8" t="s">
        <v>386</v>
      </c>
      <c r="G30">
        <f>66700*10</f>
        <v>667000</v>
      </c>
      <c r="H30">
        <f>66700*2</f>
        <v>133400</v>
      </c>
      <c r="I30" s="6">
        <v>43108</v>
      </c>
      <c r="J30" s="6">
        <v>43404</v>
      </c>
      <c r="K30">
        <v>22188</v>
      </c>
      <c r="L30" s="8" t="s">
        <v>358</v>
      </c>
    </row>
    <row r="31" spans="1:12" x14ac:dyDescent="0.25">
      <c r="A31">
        <v>28</v>
      </c>
      <c r="B31" s="6">
        <v>43108</v>
      </c>
      <c r="D31" s="7" t="s">
        <v>331</v>
      </c>
      <c r="E31" s="8" t="s">
        <v>387</v>
      </c>
      <c r="G31">
        <f>11600*10</f>
        <v>116000</v>
      </c>
      <c r="H31">
        <f>11600*2</f>
        <v>23200</v>
      </c>
      <c r="I31" s="6">
        <v>43108</v>
      </c>
      <c r="J31" s="6">
        <v>43404</v>
      </c>
      <c r="K31">
        <v>456</v>
      </c>
      <c r="L31" s="8" t="s">
        <v>359</v>
      </c>
    </row>
    <row r="32" spans="1:12" x14ac:dyDescent="0.25">
      <c r="A32">
        <v>29</v>
      </c>
      <c r="B32" s="6">
        <v>43108</v>
      </c>
      <c r="D32" s="7" t="s">
        <v>331</v>
      </c>
      <c r="E32" s="8" t="s">
        <v>388</v>
      </c>
      <c r="G32">
        <f>46400*10</f>
        <v>464000</v>
      </c>
      <c r="H32">
        <f>46400*2</f>
        <v>92800</v>
      </c>
      <c r="I32" s="6">
        <v>43108</v>
      </c>
      <c r="J32" s="6">
        <v>43404</v>
      </c>
      <c r="K32">
        <v>12853</v>
      </c>
      <c r="L32" s="8" t="s">
        <v>360</v>
      </c>
    </row>
    <row r="33" spans="1:12" x14ac:dyDescent="0.25">
      <c r="A33">
        <v>30</v>
      </c>
      <c r="B33" s="6">
        <v>43108</v>
      </c>
      <c r="D33" s="7" t="s">
        <v>331</v>
      </c>
      <c r="E33" s="8" t="s">
        <v>389</v>
      </c>
      <c r="G33">
        <f>9280*10</f>
        <v>92800</v>
      </c>
      <c r="H33">
        <f>9280*2</f>
        <v>18560</v>
      </c>
      <c r="I33" s="6">
        <v>43108</v>
      </c>
      <c r="J33" s="6">
        <v>43404</v>
      </c>
      <c r="K33">
        <v>387</v>
      </c>
      <c r="L33" s="8" t="s">
        <v>361</v>
      </c>
    </row>
    <row r="34" spans="1:12" x14ac:dyDescent="0.25">
      <c r="A34">
        <v>31</v>
      </c>
      <c r="B34" s="6">
        <v>43108</v>
      </c>
      <c r="D34" s="7" t="s">
        <v>331</v>
      </c>
      <c r="E34" s="8" t="s">
        <v>390</v>
      </c>
      <c r="G34">
        <f>58000*10</f>
        <v>580000</v>
      </c>
      <c r="H34">
        <f>58000*2</f>
        <v>116000</v>
      </c>
      <c r="I34" s="6">
        <v>43108</v>
      </c>
      <c r="J34" s="6">
        <v>43404</v>
      </c>
      <c r="K34">
        <v>56369</v>
      </c>
      <c r="L34" s="8" t="s">
        <v>362</v>
      </c>
    </row>
    <row r="35" spans="1:12" x14ac:dyDescent="0.25">
      <c r="A35">
        <v>32</v>
      </c>
      <c r="B35" s="6">
        <v>43108</v>
      </c>
      <c r="D35" s="7" t="s">
        <v>331</v>
      </c>
      <c r="E35" s="8" t="s">
        <v>391</v>
      </c>
      <c r="G35">
        <f>5800*10</f>
        <v>58000</v>
      </c>
      <c r="H35">
        <f>5800*2</f>
        <v>11600</v>
      </c>
      <c r="I35" s="6">
        <v>43108</v>
      </c>
      <c r="J35" s="6">
        <v>43404</v>
      </c>
      <c r="K35">
        <v>551</v>
      </c>
      <c r="L35" s="8" t="s">
        <v>363</v>
      </c>
    </row>
    <row r="36" spans="1:12" x14ac:dyDescent="0.25">
      <c r="A36">
        <v>33</v>
      </c>
      <c r="B36" s="6">
        <v>43108</v>
      </c>
      <c r="D36" s="7" t="s">
        <v>331</v>
      </c>
      <c r="E36" s="8" t="s">
        <v>392</v>
      </c>
      <c r="G36">
        <f>23200*10</f>
        <v>232000</v>
      </c>
      <c r="H36">
        <f>23200*2</f>
        <v>46400</v>
      </c>
      <c r="I36" s="6">
        <v>43108</v>
      </c>
      <c r="J36" s="6">
        <v>43404</v>
      </c>
      <c r="K36">
        <v>2185</v>
      </c>
      <c r="L36" s="8" t="s">
        <v>364</v>
      </c>
    </row>
    <row r="37" spans="1:12" x14ac:dyDescent="0.25">
      <c r="A37">
        <v>34</v>
      </c>
      <c r="B37" s="6">
        <v>43108</v>
      </c>
      <c r="D37" s="7" t="s">
        <v>331</v>
      </c>
      <c r="E37" s="8" t="s">
        <v>393</v>
      </c>
      <c r="G37">
        <f>29000*10</f>
        <v>290000</v>
      </c>
      <c r="H37">
        <f>29000*2</f>
        <v>58000</v>
      </c>
      <c r="I37" s="6">
        <v>43108</v>
      </c>
      <c r="J37" s="6">
        <v>43404</v>
      </c>
      <c r="K37">
        <v>345</v>
      </c>
      <c r="L37" s="8" t="s">
        <v>365</v>
      </c>
    </row>
    <row r="38" spans="1:12" x14ac:dyDescent="0.25">
      <c r="A38">
        <v>35</v>
      </c>
      <c r="B38" s="6">
        <v>43108</v>
      </c>
      <c r="D38" s="7" t="s">
        <v>331</v>
      </c>
      <c r="E38" s="8" t="s">
        <v>394</v>
      </c>
      <c r="G38">
        <f>5800*10</f>
        <v>58000</v>
      </c>
      <c r="H38">
        <f>5800*2</f>
        <v>11600</v>
      </c>
      <c r="I38" s="6">
        <v>43108</v>
      </c>
      <c r="J38" s="6">
        <v>43404</v>
      </c>
      <c r="K38">
        <v>288</v>
      </c>
      <c r="L38" s="8" t="s">
        <v>366</v>
      </c>
    </row>
    <row r="39" spans="1:12" x14ac:dyDescent="0.25">
      <c r="A39">
        <v>36</v>
      </c>
      <c r="B39" s="6">
        <v>43108</v>
      </c>
      <c r="D39" s="7" t="s">
        <v>331</v>
      </c>
      <c r="E39" s="8" t="s">
        <v>395</v>
      </c>
      <c r="G39">
        <f>9280*10</f>
        <v>92800</v>
      </c>
      <c r="H39">
        <f>9280*2</f>
        <v>18560</v>
      </c>
      <c r="I39" s="6">
        <v>43108</v>
      </c>
      <c r="J39" s="6">
        <v>43404</v>
      </c>
      <c r="K39">
        <v>157</v>
      </c>
      <c r="L39" s="8" t="s">
        <v>367</v>
      </c>
    </row>
    <row r="40" spans="1:12" x14ac:dyDescent="0.25">
      <c r="A40">
        <v>37</v>
      </c>
      <c r="B40" s="6">
        <v>43108</v>
      </c>
      <c r="D40" s="7" t="s">
        <v>331</v>
      </c>
      <c r="E40" s="8" t="s">
        <v>396</v>
      </c>
      <c r="G40">
        <f>5800*10</f>
        <v>58000</v>
      </c>
      <c r="H40">
        <f>5800*2</f>
        <v>11600</v>
      </c>
      <c r="I40" s="6">
        <v>43108</v>
      </c>
      <c r="J40" s="6">
        <v>43404</v>
      </c>
      <c r="K40">
        <v>155</v>
      </c>
      <c r="L40" s="8" t="s">
        <v>368</v>
      </c>
    </row>
    <row r="41" spans="1:12" x14ac:dyDescent="0.25">
      <c r="A41">
        <v>38</v>
      </c>
      <c r="B41" s="6">
        <v>43108</v>
      </c>
      <c r="D41" s="7" t="s">
        <v>331</v>
      </c>
      <c r="E41" s="8" t="s">
        <v>397</v>
      </c>
      <c r="G41">
        <f>5800*10</f>
        <v>58000</v>
      </c>
      <c r="H41">
        <f>5800*2</f>
        <v>11600</v>
      </c>
      <c r="I41" s="6">
        <v>43108</v>
      </c>
      <c r="J41" s="6">
        <v>43404</v>
      </c>
      <c r="K41">
        <v>311</v>
      </c>
      <c r="L41" s="8" t="s">
        <v>369</v>
      </c>
    </row>
    <row r="42" spans="1:12" x14ac:dyDescent="0.25">
      <c r="A42">
        <v>39</v>
      </c>
      <c r="B42" s="6">
        <v>43108</v>
      </c>
      <c r="D42" s="7" t="s">
        <v>331</v>
      </c>
      <c r="E42" s="8" t="s">
        <v>398</v>
      </c>
      <c r="G42">
        <f>11600*10</f>
        <v>116000</v>
      </c>
      <c r="H42">
        <f>11600*2</f>
        <v>23200</v>
      </c>
      <c r="I42" s="6">
        <v>43108</v>
      </c>
      <c r="J42" s="6">
        <v>43404</v>
      </c>
      <c r="K42">
        <v>436</v>
      </c>
      <c r="L42" s="8" t="s">
        <v>370</v>
      </c>
    </row>
  </sheetData>
  <hyperlinks>
    <hyperlink ref="L4" r:id="rId1"/>
    <hyperlink ref="L6" r:id="rId2"/>
    <hyperlink ref="L5" r:id="rId3"/>
    <hyperlink ref="L7" r:id="rId4"/>
    <hyperlink ref="L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7" r:id="rId14"/>
    <hyperlink ref="L18" r:id="rId15"/>
    <hyperlink ref="L19" r:id="rId16"/>
    <hyperlink ref="L20" r:id="rId17"/>
    <hyperlink ref="L21" r:id="rId18"/>
    <hyperlink ref="L22" r:id="rId19"/>
    <hyperlink ref="L23" r:id="rId20"/>
    <hyperlink ref="L24" r:id="rId21"/>
    <hyperlink ref="L25" r:id="rId22"/>
    <hyperlink ref="L26" r:id="rId23"/>
    <hyperlink ref="L27" r:id="rId24"/>
    <hyperlink ref="L28" r:id="rId25"/>
    <hyperlink ref="L29" r:id="rId26"/>
    <hyperlink ref="L30" r:id="rId27"/>
    <hyperlink ref="L31" r:id="rId28"/>
    <hyperlink ref="L32" r:id="rId29"/>
    <hyperlink ref="L33" r:id="rId30"/>
    <hyperlink ref="L34" r:id="rId31"/>
    <hyperlink ref="L35" r:id="rId32"/>
    <hyperlink ref="L36" r:id="rId33"/>
    <hyperlink ref="L37" r:id="rId34"/>
    <hyperlink ref="L38" r:id="rId35"/>
    <hyperlink ref="L39" r:id="rId36"/>
    <hyperlink ref="L40" r:id="rId37"/>
    <hyperlink ref="L41" r:id="rId38"/>
    <hyperlink ref="L42" r:id="rId39"/>
    <hyperlink ref="E8" r:id="rId40"/>
    <hyperlink ref="E13" r:id="rId41"/>
    <hyperlink ref="E15" r:id="rId42"/>
    <hyperlink ref="E16" r:id="rId43"/>
    <hyperlink ref="E17" r:id="rId44"/>
    <hyperlink ref="E18" r:id="rId45"/>
    <hyperlink ref="E19" r:id="rId46"/>
    <hyperlink ref="E20" r:id="rId47"/>
    <hyperlink ref="E21" r:id="rId48"/>
    <hyperlink ref="E22" r:id="rId49"/>
    <hyperlink ref="E23" r:id="rId50"/>
    <hyperlink ref="E25" r:id="rId51"/>
    <hyperlink ref="E26" r:id="rId52"/>
    <hyperlink ref="E27" r:id="rId53"/>
    <hyperlink ref="E28" r:id="rId54"/>
    <hyperlink ref="E29" r:id="rId55"/>
    <hyperlink ref="E30" r:id="rId56"/>
    <hyperlink ref="E31" r:id="rId57"/>
    <hyperlink ref="E32" r:id="rId58"/>
    <hyperlink ref="E33" r:id="rId59"/>
    <hyperlink ref="E34" r:id="rId60"/>
    <hyperlink ref="E35" r:id="rId61"/>
    <hyperlink ref="E36" r:id="rId62"/>
    <hyperlink ref="E37" r:id="rId63"/>
    <hyperlink ref="E38" r:id="rId64"/>
    <hyperlink ref="E39" r:id="rId65"/>
    <hyperlink ref="E40" r:id="rId66"/>
    <hyperlink ref="E41" r:id="rId67"/>
    <hyperlink ref="E42" r:id="rId68"/>
    <hyperlink ref="E4" r:id="rId69"/>
    <hyperlink ref="E7" r:id="rId70"/>
    <hyperlink ref="E9" r:id="rId71"/>
    <hyperlink ref="E10" r:id="rId72"/>
    <hyperlink ref="E11" r:id="rId73"/>
    <hyperlink ref="E12" r:id="rId74"/>
    <hyperlink ref="E14" r:id="rId75"/>
  </hyperlinks>
  <pageMargins left="0.7" right="0.7" top="0.75" bottom="0.75" header="0.3" footer="0.3"/>
  <pageSetup orientation="portrait" r:id="rId76"/>
  <ignoredErrors>
    <ignoredError sqref="G39:H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21" workbookViewId="0">
      <selection activeCell="A45" sqref="A45"/>
    </sheetView>
  </sheetViews>
  <sheetFormatPr baseColWidth="10" defaultColWidth="9.140625" defaultRowHeight="15" x14ac:dyDescent="0.25"/>
  <cols>
    <col min="1" max="1" width="3.42578125" bestFit="1" customWidth="1"/>
    <col min="2" max="2" width="28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</row>
    <row r="2" spans="1:9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</row>
    <row r="3" spans="1:9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</row>
    <row r="4" spans="1:9" x14ac:dyDescent="0.25">
      <c r="A4">
        <v>1</v>
      </c>
      <c r="B4" t="s">
        <v>222</v>
      </c>
      <c r="F4" t="s">
        <v>288</v>
      </c>
      <c r="G4" t="s">
        <v>128</v>
      </c>
      <c r="H4" s="4" t="s">
        <v>175</v>
      </c>
      <c r="I4" s="4" t="s">
        <v>176</v>
      </c>
    </row>
    <row r="5" spans="1:9" x14ac:dyDescent="0.25">
      <c r="A5">
        <v>2</v>
      </c>
      <c r="B5" t="s">
        <v>223</v>
      </c>
      <c r="F5" t="s">
        <v>289</v>
      </c>
      <c r="G5" s="3" t="s">
        <v>128</v>
      </c>
      <c r="H5" s="4" t="s">
        <v>175</v>
      </c>
      <c r="I5" s="4" t="s">
        <v>176</v>
      </c>
    </row>
    <row r="6" spans="1:9" x14ac:dyDescent="0.25">
      <c r="A6">
        <v>3</v>
      </c>
      <c r="B6" t="s">
        <v>223</v>
      </c>
      <c r="F6" t="s">
        <v>289</v>
      </c>
      <c r="G6" s="3" t="s">
        <v>128</v>
      </c>
      <c r="H6" s="4" t="s">
        <v>175</v>
      </c>
      <c r="I6" s="4" t="s">
        <v>176</v>
      </c>
    </row>
    <row r="7" spans="1:9" x14ac:dyDescent="0.25">
      <c r="A7">
        <v>4</v>
      </c>
      <c r="B7" t="s">
        <v>224</v>
      </c>
      <c r="F7" t="s">
        <v>290</v>
      </c>
      <c r="G7" s="3" t="s">
        <v>128</v>
      </c>
      <c r="H7" s="4" t="s">
        <v>175</v>
      </c>
      <c r="I7" s="4" t="s">
        <v>176</v>
      </c>
    </row>
    <row r="8" spans="1:9" x14ac:dyDescent="0.25">
      <c r="A8">
        <v>5</v>
      </c>
      <c r="B8" t="s">
        <v>225</v>
      </c>
      <c r="F8" t="s">
        <v>314</v>
      </c>
      <c r="G8" s="3" t="s">
        <v>128</v>
      </c>
      <c r="H8" s="4" t="s">
        <v>175</v>
      </c>
      <c r="I8" s="4" t="s">
        <v>176</v>
      </c>
    </row>
    <row r="9" spans="1:9" x14ac:dyDescent="0.25">
      <c r="A9">
        <v>6</v>
      </c>
      <c r="B9" t="s">
        <v>226</v>
      </c>
      <c r="F9" t="s">
        <v>291</v>
      </c>
      <c r="G9" s="3" t="s">
        <v>128</v>
      </c>
      <c r="H9" s="4" t="s">
        <v>175</v>
      </c>
      <c r="I9" s="4" t="s">
        <v>176</v>
      </c>
    </row>
    <row r="10" spans="1:9" x14ac:dyDescent="0.25">
      <c r="A10">
        <v>7</v>
      </c>
      <c r="C10" t="s">
        <v>227</v>
      </c>
      <c r="D10" t="s">
        <v>228</v>
      </c>
      <c r="E10" t="s">
        <v>229</v>
      </c>
      <c r="F10" t="s">
        <v>292</v>
      </c>
      <c r="G10" s="3" t="s">
        <v>128</v>
      </c>
      <c r="H10" s="4" t="s">
        <v>175</v>
      </c>
      <c r="I10" s="4" t="s">
        <v>176</v>
      </c>
    </row>
    <row r="11" spans="1:9" x14ac:dyDescent="0.25">
      <c r="A11">
        <v>8</v>
      </c>
      <c r="C11" t="s">
        <v>230</v>
      </c>
      <c r="D11" t="s">
        <v>231</v>
      </c>
      <c r="E11" t="s">
        <v>232</v>
      </c>
      <c r="F11" t="s">
        <v>293</v>
      </c>
      <c r="G11" s="3" t="s">
        <v>128</v>
      </c>
      <c r="H11" s="4" t="s">
        <v>175</v>
      </c>
      <c r="I11" s="4" t="s">
        <v>176</v>
      </c>
    </row>
    <row r="12" spans="1:9" x14ac:dyDescent="0.25">
      <c r="A12">
        <v>9</v>
      </c>
      <c r="C12" t="s">
        <v>233</v>
      </c>
      <c r="D12" t="s">
        <v>234</v>
      </c>
      <c r="E12" t="s">
        <v>235</v>
      </c>
      <c r="F12" t="s">
        <v>315</v>
      </c>
      <c r="G12" s="3" t="s">
        <v>128</v>
      </c>
      <c r="H12" s="4" t="s">
        <v>175</v>
      </c>
      <c r="I12" s="4" t="s">
        <v>176</v>
      </c>
    </row>
    <row r="13" spans="1:9" x14ac:dyDescent="0.25">
      <c r="A13">
        <v>10</v>
      </c>
      <c r="C13" t="s">
        <v>236</v>
      </c>
      <c r="D13" t="s">
        <v>237</v>
      </c>
      <c r="E13" t="s">
        <v>238</v>
      </c>
      <c r="F13" t="s">
        <v>316</v>
      </c>
      <c r="G13" s="3" t="s">
        <v>128</v>
      </c>
      <c r="H13" s="4" t="s">
        <v>175</v>
      </c>
      <c r="I13" s="4" t="s">
        <v>176</v>
      </c>
    </row>
    <row r="14" spans="1:9" x14ac:dyDescent="0.25">
      <c r="A14">
        <v>11</v>
      </c>
      <c r="B14" t="s">
        <v>239</v>
      </c>
      <c r="F14" t="s">
        <v>294</v>
      </c>
      <c r="G14" s="3" t="s">
        <v>128</v>
      </c>
      <c r="H14" s="4" t="s">
        <v>175</v>
      </c>
      <c r="I14" s="4" t="s">
        <v>176</v>
      </c>
    </row>
    <row r="15" spans="1:9" x14ac:dyDescent="0.25">
      <c r="A15">
        <v>12</v>
      </c>
      <c r="B15" t="s">
        <v>240</v>
      </c>
      <c r="F15" t="s">
        <v>295</v>
      </c>
      <c r="G15" s="3" t="s">
        <v>128</v>
      </c>
      <c r="H15" s="4" t="s">
        <v>175</v>
      </c>
      <c r="I15" s="4" t="s">
        <v>176</v>
      </c>
    </row>
    <row r="16" spans="1:9" x14ac:dyDescent="0.25">
      <c r="A16">
        <v>13</v>
      </c>
      <c r="C16" t="s">
        <v>241</v>
      </c>
      <c r="D16" t="s">
        <v>242</v>
      </c>
      <c r="E16" t="s">
        <v>243</v>
      </c>
      <c r="F16" t="s">
        <v>317</v>
      </c>
      <c r="G16" s="3" t="s">
        <v>128</v>
      </c>
      <c r="H16" s="4" t="s">
        <v>175</v>
      </c>
      <c r="I16" s="4" t="s">
        <v>176</v>
      </c>
    </row>
    <row r="17" spans="1:9" x14ac:dyDescent="0.25">
      <c r="A17">
        <v>14</v>
      </c>
      <c r="C17" t="s">
        <v>244</v>
      </c>
      <c r="D17" t="s">
        <v>245</v>
      </c>
      <c r="E17" t="s">
        <v>246</v>
      </c>
      <c r="F17" t="s">
        <v>318</v>
      </c>
      <c r="G17" s="3" t="s">
        <v>128</v>
      </c>
      <c r="H17" s="4" t="s">
        <v>175</v>
      </c>
      <c r="I17" s="4" t="s">
        <v>176</v>
      </c>
    </row>
    <row r="18" spans="1:9" x14ac:dyDescent="0.25">
      <c r="A18">
        <v>15</v>
      </c>
      <c r="B18" t="s">
        <v>247</v>
      </c>
      <c r="F18" t="s">
        <v>296</v>
      </c>
      <c r="G18" s="3" t="s">
        <v>128</v>
      </c>
      <c r="H18" s="4" t="s">
        <v>175</v>
      </c>
      <c r="I18" s="4" t="s">
        <v>176</v>
      </c>
    </row>
    <row r="19" spans="1:9" x14ac:dyDescent="0.25">
      <c r="A19">
        <v>16</v>
      </c>
      <c r="B19" t="s">
        <v>248</v>
      </c>
      <c r="F19" t="s">
        <v>297</v>
      </c>
      <c r="G19" s="3" t="s">
        <v>128</v>
      </c>
      <c r="H19" s="4" t="s">
        <v>175</v>
      </c>
      <c r="I19" s="4" t="s">
        <v>176</v>
      </c>
    </row>
    <row r="20" spans="1:9" x14ac:dyDescent="0.25">
      <c r="A20">
        <v>17</v>
      </c>
      <c r="B20" t="s">
        <v>249</v>
      </c>
      <c r="F20" t="s">
        <v>319</v>
      </c>
      <c r="G20" s="3" t="s">
        <v>128</v>
      </c>
      <c r="H20" s="4" t="s">
        <v>175</v>
      </c>
      <c r="I20" s="4" t="s">
        <v>176</v>
      </c>
    </row>
    <row r="21" spans="1:9" x14ac:dyDescent="0.25">
      <c r="A21">
        <v>18</v>
      </c>
      <c r="B21" t="s">
        <v>249</v>
      </c>
      <c r="F21" t="s">
        <v>319</v>
      </c>
      <c r="G21" s="3" t="s">
        <v>128</v>
      </c>
      <c r="H21" s="4" t="s">
        <v>175</v>
      </c>
      <c r="I21" s="4" t="s">
        <v>176</v>
      </c>
    </row>
    <row r="22" spans="1:9" x14ac:dyDescent="0.25">
      <c r="A22">
        <v>19</v>
      </c>
      <c r="C22" t="s">
        <v>250</v>
      </c>
      <c r="D22" t="s">
        <v>231</v>
      </c>
      <c r="E22" t="s">
        <v>251</v>
      </c>
      <c r="F22" t="s">
        <v>298</v>
      </c>
      <c r="G22" s="3" t="s">
        <v>128</v>
      </c>
      <c r="H22" s="4" t="s">
        <v>175</v>
      </c>
      <c r="I22" s="4" t="s">
        <v>176</v>
      </c>
    </row>
    <row r="23" spans="1:9" x14ac:dyDescent="0.25">
      <c r="A23">
        <v>20</v>
      </c>
      <c r="C23" t="s">
        <v>252</v>
      </c>
      <c r="D23" t="s">
        <v>253</v>
      </c>
      <c r="E23" t="s">
        <v>254</v>
      </c>
      <c r="F23" t="s">
        <v>299</v>
      </c>
      <c r="G23" s="3" t="s">
        <v>128</v>
      </c>
      <c r="H23" s="4" t="s">
        <v>175</v>
      </c>
      <c r="I23" s="4" t="s">
        <v>176</v>
      </c>
    </row>
    <row r="24" spans="1:9" x14ac:dyDescent="0.25">
      <c r="A24">
        <v>21</v>
      </c>
      <c r="B24" t="s">
        <v>255</v>
      </c>
      <c r="F24" t="s">
        <v>320</v>
      </c>
      <c r="G24" s="3" t="s">
        <v>128</v>
      </c>
      <c r="H24" s="4" t="s">
        <v>175</v>
      </c>
      <c r="I24" s="4" t="s">
        <v>176</v>
      </c>
    </row>
    <row r="25" spans="1:9" x14ac:dyDescent="0.25">
      <c r="A25">
        <v>22</v>
      </c>
      <c r="C25" t="s">
        <v>256</v>
      </c>
      <c r="D25" t="s">
        <v>257</v>
      </c>
      <c r="E25" t="s">
        <v>258</v>
      </c>
      <c r="F25" t="s">
        <v>300</v>
      </c>
      <c r="G25" s="3" t="s">
        <v>128</v>
      </c>
      <c r="H25" s="4" t="s">
        <v>175</v>
      </c>
      <c r="I25" s="4" t="s">
        <v>176</v>
      </c>
    </row>
    <row r="26" spans="1:9" x14ac:dyDescent="0.25">
      <c r="A26">
        <v>23</v>
      </c>
      <c r="C26" t="s">
        <v>259</v>
      </c>
      <c r="D26" t="s">
        <v>254</v>
      </c>
      <c r="E26" t="s">
        <v>231</v>
      </c>
      <c r="F26" t="s">
        <v>301</v>
      </c>
      <c r="G26" s="3" t="s">
        <v>128</v>
      </c>
      <c r="H26" s="4" t="s">
        <v>175</v>
      </c>
      <c r="I26" s="4" t="s">
        <v>176</v>
      </c>
    </row>
    <row r="27" spans="1:9" x14ac:dyDescent="0.25">
      <c r="A27">
        <v>24</v>
      </c>
      <c r="B27" t="s">
        <v>260</v>
      </c>
      <c r="F27" t="s">
        <v>302</v>
      </c>
      <c r="G27" s="3" t="s">
        <v>128</v>
      </c>
      <c r="H27" s="4" t="s">
        <v>175</v>
      </c>
      <c r="I27" s="4" t="s">
        <v>176</v>
      </c>
    </row>
    <row r="28" spans="1:9" x14ac:dyDescent="0.25">
      <c r="A28">
        <v>25</v>
      </c>
      <c r="C28" t="s">
        <v>261</v>
      </c>
      <c r="D28" t="s">
        <v>254</v>
      </c>
      <c r="E28" t="s">
        <v>262</v>
      </c>
      <c r="F28" t="s">
        <v>303</v>
      </c>
      <c r="G28" s="3" t="s">
        <v>128</v>
      </c>
      <c r="H28" s="4" t="s">
        <v>175</v>
      </c>
      <c r="I28" s="4" t="s">
        <v>176</v>
      </c>
    </row>
    <row r="29" spans="1:9" x14ac:dyDescent="0.25">
      <c r="A29">
        <v>26</v>
      </c>
      <c r="C29" t="s">
        <v>263</v>
      </c>
      <c r="D29" t="s">
        <v>264</v>
      </c>
      <c r="E29" t="s">
        <v>265</v>
      </c>
      <c r="F29" t="s">
        <v>321</v>
      </c>
      <c r="G29" s="3" t="s">
        <v>128</v>
      </c>
      <c r="H29" s="4" t="s">
        <v>175</v>
      </c>
      <c r="I29" s="4" t="s">
        <v>176</v>
      </c>
    </row>
    <row r="30" spans="1:9" x14ac:dyDescent="0.25">
      <c r="A30">
        <v>27</v>
      </c>
      <c r="B30" t="s">
        <v>266</v>
      </c>
      <c r="F30" t="s">
        <v>304</v>
      </c>
      <c r="G30" s="3" t="s">
        <v>128</v>
      </c>
      <c r="H30" s="4" t="s">
        <v>175</v>
      </c>
      <c r="I30" s="4" t="s">
        <v>176</v>
      </c>
    </row>
    <row r="31" spans="1:9" x14ac:dyDescent="0.25">
      <c r="A31">
        <v>28</v>
      </c>
      <c r="B31" t="s">
        <v>267</v>
      </c>
      <c r="F31" t="s">
        <v>305</v>
      </c>
      <c r="G31" s="3" t="s">
        <v>128</v>
      </c>
      <c r="H31" s="4" t="s">
        <v>175</v>
      </c>
      <c r="I31" s="4" t="s">
        <v>176</v>
      </c>
    </row>
    <row r="32" spans="1:9" x14ac:dyDescent="0.25">
      <c r="A32">
        <v>29</v>
      </c>
      <c r="B32" t="s">
        <v>268</v>
      </c>
      <c r="F32" t="s">
        <v>322</v>
      </c>
      <c r="G32" s="3" t="s">
        <v>128</v>
      </c>
      <c r="H32" s="4" t="s">
        <v>175</v>
      </c>
      <c r="I32" s="4" t="s">
        <v>176</v>
      </c>
    </row>
    <row r="33" spans="1:9" x14ac:dyDescent="0.25">
      <c r="A33">
        <v>30</v>
      </c>
      <c r="B33" t="s">
        <v>269</v>
      </c>
      <c r="F33" t="s">
        <v>323</v>
      </c>
      <c r="G33" s="3" t="s">
        <v>128</v>
      </c>
      <c r="H33" s="4" t="s">
        <v>175</v>
      </c>
      <c r="I33" s="4" t="s">
        <v>176</v>
      </c>
    </row>
    <row r="34" spans="1:9" x14ac:dyDescent="0.25">
      <c r="A34">
        <v>31</v>
      </c>
      <c r="B34" t="s">
        <v>270</v>
      </c>
      <c r="F34" t="s">
        <v>306</v>
      </c>
      <c r="G34" s="3" t="s">
        <v>128</v>
      </c>
      <c r="H34" s="4" t="s">
        <v>175</v>
      </c>
      <c r="I34" s="4" t="s">
        <v>176</v>
      </c>
    </row>
    <row r="35" spans="1:9" x14ac:dyDescent="0.25">
      <c r="A35">
        <v>32</v>
      </c>
      <c r="B35" t="s">
        <v>271</v>
      </c>
      <c r="F35" t="s">
        <v>307</v>
      </c>
      <c r="G35" s="3" t="s">
        <v>128</v>
      </c>
      <c r="H35" s="4" t="s">
        <v>175</v>
      </c>
      <c r="I35" s="4" t="s">
        <v>176</v>
      </c>
    </row>
    <row r="36" spans="1:9" x14ac:dyDescent="0.25">
      <c r="A36">
        <v>33</v>
      </c>
      <c r="B36" t="s">
        <v>272</v>
      </c>
      <c r="F36" t="s">
        <v>308</v>
      </c>
      <c r="G36" s="3" t="s">
        <v>128</v>
      </c>
      <c r="H36" s="4" t="s">
        <v>175</v>
      </c>
      <c r="I36" s="4" t="s">
        <v>176</v>
      </c>
    </row>
    <row r="37" spans="1:9" x14ac:dyDescent="0.25">
      <c r="A37">
        <v>34</v>
      </c>
      <c r="C37" t="s">
        <v>273</v>
      </c>
      <c r="D37" t="s">
        <v>237</v>
      </c>
      <c r="E37" t="s">
        <v>274</v>
      </c>
      <c r="F37" t="s">
        <v>309</v>
      </c>
      <c r="G37" s="3" t="s">
        <v>128</v>
      </c>
      <c r="H37" s="4" t="s">
        <v>175</v>
      </c>
      <c r="I37" s="4" t="s">
        <v>176</v>
      </c>
    </row>
    <row r="38" spans="1:9" x14ac:dyDescent="0.25">
      <c r="A38">
        <v>35</v>
      </c>
      <c r="C38" t="s">
        <v>275</v>
      </c>
      <c r="D38" t="s">
        <v>276</v>
      </c>
      <c r="E38" t="s">
        <v>277</v>
      </c>
      <c r="F38" t="s">
        <v>324</v>
      </c>
      <c r="G38" s="3" t="s">
        <v>128</v>
      </c>
      <c r="H38" s="4" t="s">
        <v>175</v>
      </c>
      <c r="I38" s="4" t="s">
        <v>176</v>
      </c>
    </row>
    <row r="39" spans="1:9" x14ac:dyDescent="0.25">
      <c r="A39">
        <v>36</v>
      </c>
      <c r="C39" t="s">
        <v>278</v>
      </c>
      <c r="D39" t="s">
        <v>254</v>
      </c>
      <c r="E39" t="s">
        <v>254</v>
      </c>
      <c r="F39" t="s">
        <v>310</v>
      </c>
      <c r="G39" s="3" t="s">
        <v>128</v>
      </c>
      <c r="H39" s="4" t="s">
        <v>175</v>
      </c>
      <c r="I39" s="4" t="s">
        <v>176</v>
      </c>
    </row>
    <row r="40" spans="1:9" x14ac:dyDescent="0.25">
      <c r="A40">
        <v>37</v>
      </c>
      <c r="C40" t="s">
        <v>279</v>
      </c>
      <c r="D40" t="s">
        <v>280</v>
      </c>
      <c r="E40" t="s">
        <v>281</v>
      </c>
      <c r="F40" t="s">
        <v>311</v>
      </c>
      <c r="G40" s="3" t="s">
        <v>128</v>
      </c>
      <c r="H40" s="4" t="s">
        <v>175</v>
      </c>
      <c r="I40" s="4" t="s">
        <v>176</v>
      </c>
    </row>
    <row r="41" spans="1:9" x14ac:dyDescent="0.25">
      <c r="A41">
        <v>38</v>
      </c>
      <c r="C41" t="s">
        <v>282</v>
      </c>
      <c r="D41" t="s">
        <v>283</v>
      </c>
      <c r="E41" t="s">
        <v>284</v>
      </c>
      <c r="F41" t="s">
        <v>312</v>
      </c>
      <c r="G41" s="3" t="s">
        <v>128</v>
      </c>
      <c r="H41" s="4" t="s">
        <v>175</v>
      </c>
      <c r="I41" s="4" t="s">
        <v>176</v>
      </c>
    </row>
    <row r="42" spans="1:9" x14ac:dyDescent="0.25">
      <c r="A42">
        <v>39</v>
      </c>
      <c r="C42" t="s">
        <v>285</v>
      </c>
      <c r="D42" t="s">
        <v>286</v>
      </c>
      <c r="E42" t="s">
        <v>287</v>
      </c>
      <c r="F42" t="s">
        <v>313</v>
      </c>
      <c r="G42" s="3" t="s">
        <v>128</v>
      </c>
      <c r="H42" s="4" t="s">
        <v>175</v>
      </c>
      <c r="I42" s="4" t="s">
        <v>176</v>
      </c>
    </row>
  </sheetData>
  <dataValidations count="1">
    <dataValidation type="list" allowBlank="1" showErrorMessage="1" sqref="G4:G201">
      <formula1>Hidden_1_Tabla_2178606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Tabla_217860</vt:lpstr>
      <vt:lpstr>Hidden_1_Tabla_217860</vt:lpstr>
      <vt:lpstr>Tabla_217861</vt:lpstr>
      <vt:lpstr>Tabla_217862</vt:lpstr>
      <vt:lpstr>Hidden_1_Tabla_2178606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Prensa</cp:lastModifiedBy>
  <dcterms:created xsi:type="dcterms:W3CDTF">2018-04-17T21:26:01Z</dcterms:created>
  <dcterms:modified xsi:type="dcterms:W3CDTF">2018-04-27T18:11:44Z</dcterms:modified>
</cp:coreProperties>
</file>