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BORRADORES BLANCOS\"/>
    </mc:Choice>
  </mc:AlternateContent>
  <xr:revisionPtr revIDLastSave="0" documentId="13_ncr:1_{FCBCB203-209C-4F28-9EB7-70BD424651C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calcChain.xml><?xml version="1.0" encoding="utf-8"?>
<calcChain xmlns="http://schemas.openxmlformats.org/spreadsheetml/2006/main">
  <c r="G27" i="11" l="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<sst xmlns="http://schemas.openxmlformats.org/spreadsheetml/2006/main" count="959" uniqueCount="345">
  <si>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</si>
  <si>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</si>
  <si>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</si>
  <si>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</si>
  <si>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</si>
  <si>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</si>
  <si>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</si>
  <si>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</si>
  <si>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</si>
  <si>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</si>
  <si>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</si>
  <si>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</si>
  <si>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</si>
  <si>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</si>
  <si>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</si>
  <si>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</si>
  <si>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</si>
  <si>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</si>
  <si>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</si>
  <si>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</si>
  <si>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</si>
  <si>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</si>
  <si>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</si>
  <si>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</si>
  <si>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</si>
  <si>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</si>
  <si>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</si>
  <si>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</si>
  <si>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</si>
  <si>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</si>
  <si>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</si>
  <si>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</si>
  <si>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</si>
  <si>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</si>
  <si>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</si>
  <si>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</si>
  <si>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</si>
  <si>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</si>
  <si>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</si>
  <si>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</si>
  <si>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</si>
  <si>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</si>
  <si>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</si>
  <si>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</si>
  <si>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</si>
  <si>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</si>
  <si>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</si>
  <si>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</si>
  <si>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</si>
  <si>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</si>
  <si>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</si>
  <si>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</si>
  <si>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</si>
  <si>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</si>
  <si>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</si>
  <si>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</si>
  <si>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</si>
  <si>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</si>
  <si>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</si>
  <si>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</si>
  <si>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</si>
  <si>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</si>
  <si>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</si>
  <si>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</si>
  <si>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</si>
  <si>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</si>
  <si>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</si>
  <si>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</si>
  <si>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</si>
  <si>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</si>
  <si>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</si>
  <si>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</si>
  <si>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</si>
  <si>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</si>
  <si>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</si>
  <si>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</si>
  <si>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</si>
  <si>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</si>
  <si>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</si>
  <si>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</si>
  <si>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</si>
  <si>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</si>
  <si>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</si>
  <si>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</si>
  <si>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</si>
  <si>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</si>
  <si>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</si>
  <si>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</si>
  <si>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</si>
  <si>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</si>
  <si>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</si>
  <si>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</si>
  <si>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</si>
  <si>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</si>
  <si>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</si>
  <si>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</si>
  <si>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</si>
  <si>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</si>
  <si>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</si>
  <si>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</si>
  <si>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</si>
  <si>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</si>
  <si>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</si>
  <si>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</si>
  <si>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</si>
  <si>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</si>
  <si>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</si>
  <si>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</si>
  <si>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</si>
  <si>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</si>
  <si>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</si>
  <si>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</si>
  <si>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</si>
  <si>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</si>
  <si>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</si>
  <si>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</si>
  <si>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</si>
  <si>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</si>
  <si>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</si>
  <si>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</si>
  <si>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</si>
  <si>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</si>
  <si>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</si>
  <si>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</si>
  <si>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</si>
  <si>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</si>
  <si>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</si>
  <si>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</si>
  <si>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</si>
  <si>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</si>
  <si>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</si>
  <si>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</si>
  <si>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</si>
  <si>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</si>
  <si>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</si>
  <si>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</si>
  <si>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</si>
  <si>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</si>
  <si>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</si>
  <si>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</si>
  <si>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</si>
  <si>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</si>
  <si>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</si>
  <si>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</si>
  <si>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</si>
  <si>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</si>
  <si>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</si>
  <si>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</si>
  <si>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</si>
  <si>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</si>
  <si>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</si>
  <si>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</si>
  <si>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</si>
  <si>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</si>
  <si>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</si>
  <si>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</si>
  <si>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</si>
  <si>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</si>
  <si>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</si>
  <si>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</si>
  <si>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</si>
  <si>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</si>
  <si>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</si>
  <si>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</si>
  <si>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</si>
  <si>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</si>
  <si>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</si>
  <si>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</si>
  <si>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</si>
  <si>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</si>
  <si>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</si>
  <si>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</si>
  <si>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</si>
  <si>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</si>
  <si>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</si>
  <si>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</si>
  <si>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</si>
  <si>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</si>
  <si>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</si>
  <si>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</si>
  <si>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</si>
  <si>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</si>
  <si>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</si>
  <si>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</si>
  <si>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</si>
  <si>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 informativas en radio</t>
  </si>
  <si>
    <t>banner y notas</t>
  </si>
  <si>
    <t>notas televisivas</t>
  </si>
  <si>
    <t>notas informativas y banner</t>
  </si>
  <si>
    <t xml:space="preserve">notas informativas   </t>
  </si>
  <si>
    <t>notas televisisvas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</si>
  <si>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</si>
  <si>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</si>
  <si>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HERNANDEZ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</si>
  <si>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</si>
  <si>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</si>
  <si>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</si>
  <si>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</si>
  <si>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</si>
  <si>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</si>
  <si>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</si>
  <si>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</si>
  <si>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</si>
  <si>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</si>
  <si>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</si>
  <si>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</si>
  <si>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</si>
  <si>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</si>
  <si>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</si>
  <si>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REYNALDO RAMON</t>
  </si>
  <si>
    <t>LOZANO</t>
  </si>
  <si>
    <t>CAVAZOS</t>
  </si>
  <si>
    <t>REYNALDO RAMON LOZANO CAVAZOS</t>
  </si>
  <si>
    <t>LOCR670327AL9</t>
  </si>
  <si>
    <t>MARYANGEL</t>
  </si>
  <si>
    <t>MARTINEZ</t>
  </si>
  <si>
    <t>MACIAS</t>
  </si>
  <si>
    <t>MARYANGEL MARTINEZ MACIAS</t>
  </si>
  <si>
    <t>MAMM840301AG0</t>
  </si>
  <si>
    <t>GRUPO MASS COMUNICACIONES SA DE CV</t>
  </si>
  <si>
    <t>JORGE ALVARO GAMEZ FONSECA</t>
  </si>
  <si>
    <t>GMC9905201XA</t>
  </si>
  <si>
    <t>PIZAÑA Y COBOS ASOCIADOS S EN C DE CV</t>
  </si>
  <si>
    <t>JULIAN HERNANDEZ HERNANDEZ</t>
  </si>
  <si>
    <t>PCA080429JEA</t>
  </si>
  <si>
    <t>CLAUDIA ILIANA</t>
  </si>
  <si>
    <t>CAMERO</t>
  </si>
  <si>
    <t>HURTADO</t>
  </si>
  <si>
    <t>CLAUDIA ILIANA CAMERO HURTADO</t>
  </si>
  <si>
    <t>CAHC831022ET8</t>
  </si>
  <si>
    <t>Art. 70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</si>
  <si>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</si>
  <si>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MOBILNEWS SA DE CV</t>
  </si>
  <si>
    <t>AGUSTIN LOPEZ PADILLA</t>
  </si>
  <si>
    <t>MOB180424PX9</t>
  </si>
  <si>
    <t xml:space="preserve">JORGE ALBERTO </t>
  </si>
  <si>
    <t>BALLADARES</t>
  </si>
  <si>
    <t>JORGE ALBERTO HERNANDEZ BALLADARES</t>
  </si>
  <si>
    <t>HEBJR8203256Y0</t>
  </si>
  <si>
    <t>MARIA DE LOS ANGELES</t>
  </si>
  <si>
    <t>HERRERA</t>
  </si>
  <si>
    <t>MARIA DE LOS ANGELES MARTINEZ HERRERA</t>
  </si>
  <si>
    <t>MAHA670206725Y0</t>
  </si>
  <si>
    <t>JOSE JUAN</t>
  </si>
  <si>
    <t>DELGADO</t>
  </si>
  <si>
    <t>TENIENTE</t>
  </si>
  <si>
    <t>JOSE JUAN DELGADO TENIENTE</t>
  </si>
  <si>
    <t>DETJ700118S8</t>
  </si>
  <si>
    <t>Art.64 fracc.I de la Ley de Egresos de N.L. y 25 fracc.I de la Ley de adquisiciones, arrendamientos y contratacion del Estado de N.l.</t>
  </si>
  <si>
    <t>PUBLIMAX SA CV</t>
  </si>
  <si>
    <t>RUBEN JORDAN GARCIA</t>
  </si>
  <si>
    <t>PUB9404255F7</t>
  </si>
  <si>
    <t>MULTIMEDIOS SA DE CV</t>
  </si>
  <si>
    <t>JOSE MANUEL CISNEROS DE LOS SANTOS</t>
  </si>
  <si>
    <t>MUL07111147NA</t>
  </si>
  <si>
    <t>CARLOS ALBERTO</t>
  </si>
  <si>
    <t>GARCIA</t>
  </si>
  <si>
    <t>VARGAS</t>
  </si>
  <si>
    <t>CARLOS ALBERTO GARCIA VARGAS</t>
  </si>
  <si>
    <t>GAVC7504135P1</t>
  </si>
  <si>
    <t>JORGE VICTOR</t>
  </si>
  <si>
    <t>DRAGUSTINOVIS</t>
  </si>
  <si>
    <t>SOSA</t>
  </si>
  <si>
    <t>JORGE VICTOR DRAGUSTINOVIS SOSA</t>
  </si>
  <si>
    <t>DASJ620511SA9</t>
  </si>
  <si>
    <t>EDITORA REGIO SA DE CV</t>
  </si>
  <si>
    <t>LEOPOLDO ESPINOSA BENAVIDES</t>
  </si>
  <si>
    <t>ERE9807038I8</t>
  </si>
  <si>
    <t>TV DE LOS MOCHIS SA DE CV</t>
  </si>
  <si>
    <t>RICARDO MARTIN AZACARRAGA LOPEZ</t>
  </si>
  <si>
    <t>TVM851118SK3</t>
  </si>
  <si>
    <t>ANDRE ULYSSES</t>
  </si>
  <si>
    <t>RUIZ</t>
  </si>
  <si>
    <t>ANDRE ULYSSES RUIZ CAVAZOS</t>
  </si>
  <si>
    <t>RUCA880809477</t>
  </si>
  <si>
    <t>BEATRIZ JANETH</t>
  </si>
  <si>
    <t>MEXQUITIC</t>
  </si>
  <si>
    <t>CORONADO</t>
  </si>
  <si>
    <t>BEATRIZ JANETH MEXQUITIC CORONADO</t>
  </si>
  <si>
    <t>MECB1116725</t>
  </si>
  <si>
    <t>PERLA GUADALUPE</t>
  </si>
  <si>
    <t>MELCHOR</t>
  </si>
  <si>
    <t>GUERRERO</t>
  </si>
  <si>
    <t>PERLA GUADALUPE MELCHOR GUERRERO</t>
  </si>
  <si>
    <t>MEGP761210149</t>
  </si>
  <si>
    <t>JESUS</t>
  </si>
  <si>
    <t>JESUS HERNANDEZ MARTINEZ</t>
  </si>
  <si>
    <t>HEMJ490411J20</t>
  </si>
  <si>
    <t>EDITORA DIA SIETE SA DE RL</t>
  </si>
  <si>
    <t>JUAN JOSE COHELLO</t>
  </si>
  <si>
    <t>EDS060905M9A</t>
  </si>
  <si>
    <t>promocion y difusion</t>
  </si>
  <si>
    <t>promociion y difusion</t>
  </si>
  <si>
    <t>PUBLICIDAD</t>
  </si>
  <si>
    <t>https://escobedo.gob.mx/transparencia/doc/Art10-01/20201023060811.pdf</t>
  </si>
  <si>
    <t>https://escobedo.gob.mx/transparencia/doc/Art10-01/20201023062133.pdf</t>
  </si>
  <si>
    <t>https://escobedo.gob.mx/transparencia/doc/Art10-01/20201023070405.pdf</t>
  </si>
  <si>
    <t>https://escobedo.gob.mx/transparencia/doc/Art10-01/20201023063120.pdf</t>
  </si>
  <si>
    <t>https://escobedo.gob.mx/transparencia/doc/Art10-01/20201023061829.pdf</t>
  </si>
  <si>
    <t>https://escobedo.gob.mx/transparencia/doc/Art10-01/20201023070222.pdf</t>
  </si>
  <si>
    <t>https://escobedo.gob.mx/transparencia/doc/Art10-01/20201023064526.pdf</t>
  </si>
  <si>
    <t>https://escobedo.gob.mx/transparencia/doc/Art10-01/20201023062750.pdf</t>
  </si>
  <si>
    <t>https://escobedo.gob.mx/transparencia/doc/Art10-01/20201023065422.pdf</t>
  </si>
  <si>
    <t>https://escobedo.gob.mx/transparencia/doc/Art10-01/20201023060927.pdf</t>
  </si>
  <si>
    <t>https://escobedo.gob.mx/transparencia/doc/Art10-01/20201023064721.pdf</t>
  </si>
  <si>
    <t>https://escobedo.gob.mx/transparencia/doc/Art10-01/20201023062917.pdf</t>
  </si>
  <si>
    <t>https://escobedo.gob.mx/transparencia/doc/Art10-01/20201023063453.pdf</t>
  </si>
  <si>
    <t>https://escobedo.gob.mx/transparencia/doc/Art10-01/20201023063025.pdf</t>
  </si>
  <si>
    <t>https://escobedo.gob.mx/transparencia/doc/Art10-01/20201023070100.pdf</t>
  </si>
  <si>
    <t>https://escobedo.gob.mx/transparencia/doc/Art10-01/20201023064802.pdf</t>
  </si>
  <si>
    <t>https://escobedo.gob.mx/transparencia/doc/Art10-01/20201023062958.pdf</t>
  </si>
  <si>
    <t>https://escobedo.gob.mx/transparencia/doc/Art10-01/20201023062103.pdf</t>
  </si>
  <si>
    <t>https://escobedo.gob.mx/transparencia/doc/Art10-01/20201023070337.pdf</t>
  </si>
  <si>
    <t>https://escobedo.gob.mx/transparencia/doc/Art10-01/20201022060424.pdf</t>
  </si>
  <si>
    <t>https://escobedo.gob.mx/transparencia/doc/Art10-01/20201023060659.pdf</t>
  </si>
  <si>
    <t>https://escobedo.gob.mx/transparencia/doc/Art10-01/20201023065327.pdf</t>
  </si>
  <si>
    <t>https://escobedo.gob.mx/transparencia/doc/Art10-01/20200629034925.pdf</t>
  </si>
  <si>
    <t>https://escobedo.gob.mx/transparencia/doc/Art10-01/20201023062021.pdf</t>
  </si>
  <si>
    <t>np aplica</t>
  </si>
  <si>
    <t>notas y banner</t>
  </si>
  <si>
    <t>cfadd9</t>
  </si>
  <si>
    <t>https://escobedo.gob.mx/transparencia/doc/Art10-01/20210223025020.pdf</t>
  </si>
  <si>
    <t>https://escobedo.gob.mx/transparencia/doc/Art10-01/20210223034315.pdf</t>
  </si>
  <si>
    <t>https://escobedo.gob.mx/transparencia/doc/Art10-01/20210223032739.pdf</t>
  </si>
  <si>
    <t>https://escobedo.gob.mx/transparencia/doc/Art10-01/20210222091628.pdf</t>
  </si>
  <si>
    <t>https://escobedo.gob.mx/transparencia/doc/Art10-01/20210223033900.pdf</t>
  </si>
  <si>
    <t>https://escobedo.gob.mx/transparencia/doc/Art10-01/20210223032929.pdf</t>
  </si>
  <si>
    <t>https://escobedo.gob.mx/transparencia/doc/Art10-01/20210223032047.pdf</t>
  </si>
  <si>
    <t>https://escobedo.gob.mx/transparencia/doc/Art10-01/20210223033646.pdf</t>
  </si>
  <si>
    <t>https://escobedo.gob.mx/transparencia/doc/Art10-01/20210222093028.pdf</t>
  </si>
  <si>
    <t>https://escobedo.gob.mx/transparencia/doc/Art10-01/20210223033143.pdf</t>
  </si>
  <si>
    <t>https://escobedo.gob.mx/transparencia/doc/Art10-01/20210223032433.pdf</t>
  </si>
  <si>
    <t>https://escobedo.gob.mx/transparencia/doc/Art10-01/20210223032816.pdf</t>
  </si>
  <si>
    <t>https://escobedo.gob.mx/transparencia/doc/Art10-01/20210223032602.pdf</t>
  </si>
  <si>
    <t>https://escobedo.gob.mx/transparencia/doc/Art10-01/20210223033751.pdf</t>
  </si>
  <si>
    <t>https://escobedo.gob.mx/transparencia/doc/Art10-01/20210223033222.pdf</t>
  </si>
  <si>
    <t>https://escobedo.gob.mx/transparencia/doc/Art10-01/20210222091423.pdf</t>
  </si>
  <si>
    <t>https://escobedo.gob.mx/transparencia/doc/Art10-01/20210223032512.pdf</t>
  </si>
  <si>
    <t>https://escobedo.gob.mx/transparencia/doc/Art10-01/20210223024837.pdf</t>
  </si>
  <si>
    <t>https://escobedo.gob.mx/transparencia/doc/Art10-01/20210223034250.pdf</t>
  </si>
  <si>
    <t>https://escobedo.gob.mx/transparencia/doc/Art10-01/20210222090530.pdf</t>
  </si>
  <si>
    <t>https://escobedo.gob.mx/transparencia/doc/Art10-01/20210222091227.pdf</t>
  </si>
  <si>
    <t>https://escobedo.gob.mx/transparencia/doc/Art10-01/20210223033416.pdf</t>
  </si>
  <si>
    <t>https://escobedo.gob.mx/transparencia/doc/Art10-01/20210223032357.pdf</t>
  </si>
  <si>
    <t>https://escobedo.gob.mx/transparencia/doc/Art10-01/20210223024511.pdf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</si>
</sst>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31393C"/>
      <name val="Calibri"/>
      <family val="2"/>
      <scheme val="minor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 vertical="center" indent="3"/>
    </xf>
    <xf numFmtId="0" fontId="6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indent="5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Art10-01/2020102306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1"/>
  <sheetViews>
    <sheetView tabSelected="1" topLeftCell="A2" workbookViewId="0">
      <selection activeCell="B38" sqref="B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5">
        <v>44227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184</v>
      </c>
      <c r="M8" t="s">
        <v>184</v>
      </c>
      <c r="N8" t="s">
        <v>179</v>
      </c>
      <c r="O8" t="s">
        <v>180</v>
      </c>
      <c r="P8">
        <v>9280</v>
      </c>
      <c r="S8" t="s">
        <v>105</v>
      </c>
      <c r="T8" t="s">
        <v>181</v>
      </c>
      <c r="U8" s="4">
        <v>44166</v>
      </c>
      <c r="V8" s="4">
        <v>44196</v>
      </c>
      <c r="W8" t="s">
        <v>107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4">
        <v>44250</v>
      </c>
      <c r="AG8" s="4">
        <v>44227</v>
      </c>
      <c r="AH8" t="s">
        <v>183</v>
      </c>
    </row>
    <row r="9" spans="1:34" x14ac:dyDescent="0.25">
      <c r="A9" s="3">
        <v>2021</v>
      </c>
      <c r="B9" s="4">
        <v>44197</v>
      </c>
      <c r="C9" s="5">
        <v>44227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27840</v>
      </c>
      <c r="S9" t="s">
        <v>105</v>
      </c>
      <c r="T9" t="s">
        <v>181</v>
      </c>
      <c r="U9" s="4">
        <v>44166</v>
      </c>
      <c r="V9" s="4">
        <v>44196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4">
        <v>44250</v>
      </c>
      <c r="AG9" s="4">
        <v>44227</v>
      </c>
      <c r="AH9" t="s">
        <v>183</v>
      </c>
    </row>
    <row r="10" spans="1:34" x14ac:dyDescent="0.25">
      <c r="A10" s="3">
        <v>2021</v>
      </c>
      <c r="B10" s="4">
        <v>44197</v>
      </c>
      <c r="C10" s="5">
        <v>44227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184</v>
      </c>
      <c r="M10" t="s">
        <v>184</v>
      </c>
      <c r="N10" t="s">
        <v>179</v>
      </c>
      <c r="O10" t="s">
        <v>180</v>
      </c>
      <c r="P10">
        <v>5800</v>
      </c>
      <c r="S10" t="s">
        <v>105</v>
      </c>
      <c r="T10" t="s">
        <v>181</v>
      </c>
      <c r="U10" s="4">
        <v>44166</v>
      </c>
      <c r="V10" s="4">
        <v>44196</v>
      </c>
      <c r="W10" t="s">
        <v>107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4">
        <v>44250</v>
      </c>
      <c r="AG10" s="4">
        <v>44227</v>
      </c>
      <c r="AH10" t="s">
        <v>183</v>
      </c>
    </row>
    <row r="11" spans="1:34" x14ac:dyDescent="0.25">
      <c r="A11" s="3">
        <v>2021</v>
      </c>
      <c r="B11" s="4">
        <v>44197</v>
      </c>
      <c r="C11" s="5">
        <v>44227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177</v>
      </c>
      <c r="J11" t="s">
        <v>102</v>
      </c>
      <c r="K11" t="s">
        <v>178</v>
      </c>
      <c r="M11" t="s">
        <v>178</v>
      </c>
      <c r="N11" t="s">
        <v>179</v>
      </c>
      <c r="O11" t="s">
        <v>180</v>
      </c>
      <c r="P11">
        <v>5800</v>
      </c>
      <c r="S11" t="s">
        <v>105</v>
      </c>
      <c r="T11" t="s">
        <v>181</v>
      </c>
      <c r="U11" s="4">
        <v>44166</v>
      </c>
      <c r="V11" s="4">
        <v>44196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4">
        <v>44250</v>
      </c>
      <c r="AG11" s="4">
        <v>44227</v>
      </c>
      <c r="AH11" t="s">
        <v>183</v>
      </c>
    </row>
    <row r="12" spans="1:34" x14ac:dyDescent="0.25">
      <c r="A12" s="3">
        <v>2021</v>
      </c>
      <c r="B12" s="4">
        <v>44197</v>
      </c>
      <c r="C12" s="5">
        <v>44227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184</v>
      </c>
      <c r="M12" t="s">
        <v>184</v>
      </c>
      <c r="N12" t="s">
        <v>179</v>
      </c>
      <c r="O12" t="s">
        <v>180</v>
      </c>
      <c r="P12">
        <v>17400</v>
      </c>
      <c r="S12" t="s">
        <v>105</v>
      </c>
      <c r="T12" t="s">
        <v>181</v>
      </c>
      <c r="U12" s="4">
        <v>44166</v>
      </c>
      <c r="V12" s="4">
        <v>44196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4">
        <v>44250</v>
      </c>
      <c r="AG12" s="4">
        <v>44227</v>
      </c>
      <c r="AH12" t="s">
        <v>183</v>
      </c>
    </row>
    <row r="13" spans="1:34" x14ac:dyDescent="0.25">
      <c r="A13" s="3">
        <v>2021</v>
      </c>
      <c r="B13" s="4">
        <v>44197</v>
      </c>
      <c r="C13" s="5">
        <v>44227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178</v>
      </c>
      <c r="M13" t="s">
        <v>178</v>
      </c>
      <c r="N13" t="s">
        <v>179</v>
      </c>
      <c r="O13" t="s">
        <v>180</v>
      </c>
      <c r="P13">
        <v>5800</v>
      </c>
      <c r="S13" t="s">
        <v>105</v>
      </c>
      <c r="T13" t="s">
        <v>181</v>
      </c>
      <c r="U13" s="4">
        <v>44166</v>
      </c>
      <c r="V13" s="4">
        <v>44196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4">
        <v>44250</v>
      </c>
      <c r="AG13" s="4">
        <v>44227</v>
      </c>
      <c r="AH13" t="s">
        <v>183</v>
      </c>
    </row>
    <row r="14" spans="1:34" x14ac:dyDescent="0.25">
      <c r="A14" s="3">
        <v>2021</v>
      </c>
      <c r="B14" s="4">
        <v>44197</v>
      </c>
      <c r="C14" s="5">
        <v>44227</v>
      </c>
      <c r="D14" t="s">
        <v>84</v>
      </c>
      <c r="E14" t="s">
        <v>175</v>
      </c>
      <c r="F14" t="s">
        <v>87</v>
      </c>
      <c r="G14" t="s">
        <v>176</v>
      </c>
      <c r="H14" t="s">
        <v>92</v>
      </c>
      <c r="I14" t="s">
        <v>177</v>
      </c>
      <c r="J14" t="s">
        <v>102</v>
      </c>
      <c r="K14" t="s">
        <v>185</v>
      </c>
      <c r="M14" t="s">
        <v>185</v>
      </c>
      <c r="N14" t="s">
        <v>179</v>
      </c>
      <c r="O14" t="s">
        <v>180</v>
      </c>
      <c r="P14">
        <v>75400</v>
      </c>
      <c r="S14" t="s">
        <v>105</v>
      </c>
      <c r="T14" t="s">
        <v>181</v>
      </c>
      <c r="U14" s="4">
        <v>44166</v>
      </c>
      <c r="V14" s="4">
        <v>44196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4">
        <v>44250</v>
      </c>
      <c r="AG14" s="4">
        <v>44227</v>
      </c>
      <c r="AH14" t="s">
        <v>183</v>
      </c>
    </row>
    <row r="15" spans="1:34" x14ac:dyDescent="0.25">
      <c r="A15" s="3">
        <v>2021</v>
      </c>
      <c r="B15" s="4">
        <v>44197</v>
      </c>
      <c r="C15" s="5">
        <v>44227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102</v>
      </c>
      <c r="K15" t="s">
        <v>184</v>
      </c>
      <c r="M15" t="s">
        <v>184</v>
      </c>
      <c r="N15" t="s">
        <v>179</v>
      </c>
      <c r="O15" t="s">
        <v>180</v>
      </c>
      <c r="P15">
        <v>34800</v>
      </c>
      <c r="S15" t="s">
        <v>105</v>
      </c>
      <c r="T15" t="s">
        <v>181</v>
      </c>
      <c r="U15" s="4">
        <v>44166</v>
      </c>
      <c r="V15" s="4">
        <v>44196</v>
      </c>
      <c r="W15" t="s">
        <v>108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4">
        <v>44250</v>
      </c>
      <c r="AG15" s="4">
        <v>44227</v>
      </c>
      <c r="AH15" t="s">
        <v>183</v>
      </c>
    </row>
    <row r="16" spans="1:34" x14ac:dyDescent="0.25">
      <c r="A16" s="3">
        <v>2021</v>
      </c>
      <c r="B16" s="4">
        <v>44197</v>
      </c>
      <c r="C16" s="5">
        <v>44227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184</v>
      </c>
      <c r="M16" t="s">
        <v>184</v>
      </c>
      <c r="N16" t="s">
        <v>179</v>
      </c>
      <c r="O16" t="s">
        <v>180</v>
      </c>
      <c r="P16">
        <v>5800</v>
      </c>
      <c r="S16" t="s">
        <v>105</v>
      </c>
      <c r="T16" t="s">
        <v>181</v>
      </c>
      <c r="U16" s="4">
        <v>44166</v>
      </c>
      <c r="V16" s="4">
        <v>44196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4">
        <v>44250</v>
      </c>
      <c r="AG16" s="4">
        <v>44227</v>
      </c>
      <c r="AH16" t="s">
        <v>183</v>
      </c>
    </row>
    <row r="17" spans="1:34" x14ac:dyDescent="0.25">
      <c r="A17" s="3">
        <v>2021</v>
      </c>
      <c r="B17" s="4">
        <v>44197</v>
      </c>
      <c r="C17" s="5">
        <v>44227</v>
      </c>
      <c r="D17" t="s">
        <v>84</v>
      </c>
      <c r="E17" t="s">
        <v>175</v>
      </c>
      <c r="F17" t="s">
        <v>87</v>
      </c>
      <c r="G17" t="s">
        <v>176</v>
      </c>
      <c r="H17" t="s">
        <v>96</v>
      </c>
      <c r="I17" t="s">
        <v>177</v>
      </c>
      <c r="J17" t="s">
        <v>102</v>
      </c>
      <c r="K17" t="s">
        <v>178</v>
      </c>
      <c r="M17" t="s">
        <v>178</v>
      </c>
      <c r="N17" t="s">
        <v>179</v>
      </c>
      <c r="O17" t="s">
        <v>180</v>
      </c>
      <c r="P17">
        <v>12180</v>
      </c>
      <c r="S17" t="s">
        <v>105</v>
      </c>
      <c r="T17" t="s">
        <v>181</v>
      </c>
      <c r="U17" s="4">
        <v>44166</v>
      </c>
      <c r="V17" s="4">
        <v>44196</v>
      </c>
      <c r="W17" t="s">
        <v>108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4">
        <v>44250</v>
      </c>
      <c r="AG17" s="4">
        <v>44227</v>
      </c>
      <c r="AH17" t="s">
        <v>183</v>
      </c>
    </row>
    <row r="18" spans="1:34" x14ac:dyDescent="0.25">
      <c r="A18" s="3">
        <v>2021</v>
      </c>
      <c r="B18" s="4">
        <v>44197</v>
      </c>
      <c r="C18" s="5">
        <v>44227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102</v>
      </c>
      <c r="K18" t="s">
        <v>184</v>
      </c>
      <c r="M18" t="s">
        <v>184</v>
      </c>
      <c r="N18" t="s">
        <v>179</v>
      </c>
      <c r="O18" t="s">
        <v>180</v>
      </c>
      <c r="P18">
        <v>5800</v>
      </c>
      <c r="S18" t="s">
        <v>105</v>
      </c>
      <c r="T18" t="s">
        <v>181</v>
      </c>
      <c r="U18" s="4">
        <v>44166</v>
      </c>
      <c r="V18" s="4">
        <v>44196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4">
        <v>44250</v>
      </c>
      <c r="AG18" s="4">
        <v>44227</v>
      </c>
      <c r="AH18" t="s">
        <v>183</v>
      </c>
    </row>
    <row r="19" spans="1:34" x14ac:dyDescent="0.25">
      <c r="A19" s="3">
        <v>2021</v>
      </c>
      <c r="B19" s="4">
        <v>44197</v>
      </c>
      <c r="C19" s="5">
        <v>44227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184</v>
      </c>
      <c r="M19" t="s">
        <v>184</v>
      </c>
      <c r="N19" t="s">
        <v>179</v>
      </c>
      <c r="O19" t="s">
        <v>180</v>
      </c>
      <c r="P19">
        <v>5800</v>
      </c>
      <c r="S19" t="s">
        <v>105</v>
      </c>
      <c r="T19" t="s">
        <v>181</v>
      </c>
      <c r="U19" s="4">
        <v>44166</v>
      </c>
      <c r="V19" s="4">
        <v>44196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4">
        <v>44250</v>
      </c>
      <c r="AG19" s="4">
        <v>44227</v>
      </c>
      <c r="AH19" t="s">
        <v>183</v>
      </c>
    </row>
    <row r="20" spans="1:34" x14ac:dyDescent="0.25">
      <c r="A20" s="3">
        <v>2021</v>
      </c>
      <c r="B20" s="4">
        <v>44197</v>
      </c>
      <c r="C20" s="5">
        <v>44227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186</v>
      </c>
      <c r="M20" t="s">
        <v>184</v>
      </c>
      <c r="N20" t="s">
        <v>179</v>
      </c>
      <c r="O20" t="s">
        <v>180</v>
      </c>
      <c r="P20">
        <v>5800</v>
      </c>
      <c r="S20" t="s">
        <v>105</v>
      </c>
      <c r="T20" t="s">
        <v>181</v>
      </c>
      <c r="U20" s="4">
        <v>44166</v>
      </c>
      <c r="V20" s="4">
        <v>44196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4">
        <v>44250</v>
      </c>
      <c r="AG20" s="4">
        <v>44227</v>
      </c>
      <c r="AH20" t="s">
        <v>183</v>
      </c>
    </row>
    <row r="21" spans="1:34" x14ac:dyDescent="0.25">
      <c r="A21" s="3">
        <v>2021</v>
      </c>
      <c r="B21" s="4">
        <v>44197</v>
      </c>
      <c r="C21" s="5">
        <v>44227</v>
      </c>
      <c r="D21" t="s">
        <v>84</v>
      </c>
      <c r="E21" t="s">
        <v>175</v>
      </c>
      <c r="F21" t="s">
        <v>87</v>
      </c>
      <c r="G21" t="s">
        <v>176</v>
      </c>
      <c r="H21" t="s">
        <v>93</v>
      </c>
      <c r="I21" t="s">
        <v>177</v>
      </c>
      <c r="J21" t="s">
        <v>102</v>
      </c>
      <c r="K21" t="s">
        <v>184</v>
      </c>
      <c r="M21" t="s">
        <v>187</v>
      </c>
      <c r="N21" t="s">
        <v>179</v>
      </c>
      <c r="O21" t="s">
        <v>180</v>
      </c>
      <c r="P21">
        <v>144028.5</v>
      </c>
      <c r="S21" t="s">
        <v>105</v>
      </c>
      <c r="T21" t="s">
        <v>181</v>
      </c>
      <c r="U21" s="4">
        <v>44166</v>
      </c>
      <c r="V21" s="4">
        <v>44196</v>
      </c>
      <c r="W21" t="s">
        <v>108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4">
        <v>44250</v>
      </c>
      <c r="AG21" s="4">
        <v>44227</v>
      </c>
      <c r="AH21" t="s">
        <v>183</v>
      </c>
    </row>
    <row r="22" spans="1:34" x14ac:dyDescent="0.25">
      <c r="A22" s="3">
        <v>2021</v>
      </c>
      <c r="B22" s="4">
        <v>44197</v>
      </c>
      <c r="C22" s="5">
        <v>44227</v>
      </c>
      <c r="D22" t="s">
        <v>84</v>
      </c>
      <c r="E22" t="s">
        <v>175</v>
      </c>
      <c r="F22" t="s">
        <v>87</v>
      </c>
      <c r="G22" t="s">
        <v>176</v>
      </c>
      <c r="H22" t="s">
        <v>93</v>
      </c>
      <c r="I22" t="s">
        <v>177</v>
      </c>
      <c r="J22" t="s">
        <v>102</v>
      </c>
      <c r="K22" t="s">
        <v>184</v>
      </c>
      <c r="M22" t="s">
        <v>184</v>
      </c>
      <c r="N22" t="s">
        <v>179</v>
      </c>
      <c r="O22" t="s">
        <v>180</v>
      </c>
      <c r="P22">
        <v>161141.4</v>
      </c>
      <c r="S22" t="s">
        <v>105</v>
      </c>
      <c r="T22" t="s">
        <v>181</v>
      </c>
      <c r="U22" s="4">
        <v>44166</v>
      </c>
      <c r="V22" s="4">
        <v>44196</v>
      </c>
      <c r="W22" t="s">
        <v>108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4">
        <v>44250</v>
      </c>
      <c r="AG22" s="4">
        <v>44227</v>
      </c>
      <c r="AH22" t="s">
        <v>183</v>
      </c>
    </row>
    <row r="23" spans="1:34" x14ac:dyDescent="0.25">
      <c r="A23" s="3">
        <v>2021</v>
      </c>
      <c r="B23" s="4">
        <v>44197</v>
      </c>
      <c r="C23" s="5">
        <v>44227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188</v>
      </c>
      <c r="M23" t="s">
        <v>184</v>
      </c>
      <c r="N23" t="s">
        <v>179</v>
      </c>
      <c r="O23" t="s">
        <v>180</v>
      </c>
      <c r="P23">
        <v>3480</v>
      </c>
      <c r="S23" t="s">
        <v>105</v>
      </c>
      <c r="T23" t="s">
        <v>181</v>
      </c>
      <c r="U23" s="4">
        <v>44166</v>
      </c>
      <c r="V23" s="4">
        <v>44196</v>
      </c>
      <c r="W23" t="s">
        <v>108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4">
        <v>44250</v>
      </c>
      <c r="AG23" s="4">
        <v>44227</v>
      </c>
      <c r="AH23" t="s">
        <v>183</v>
      </c>
    </row>
    <row r="24" spans="1:34" x14ac:dyDescent="0.25">
      <c r="A24" s="3">
        <v>2021</v>
      </c>
      <c r="B24" s="4">
        <v>44197</v>
      </c>
      <c r="C24" s="5">
        <v>44227</v>
      </c>
      <c r="D24" t="s">
        <v>84</v>
      </c>
      <c r="E24" t="s">
        <v>175</v>
      </c>
      <c r="F24" t="s">
        <v>87</v>
      </c>
      <c r="G24" t="s">
        <v>176</v>
      </c>
      <c r="H24" t="s">
        <v>95</v>
      </c>
      <c r="I24" t="s">
        <v>177</v>
      </c>
      <c r="J24" t="s">
        <v>102</v>
      </c>
      <c r="K24" t="s">
        <v>189</v>
      </c>
      <c r="M24" t="s">
        <v>184</v>
      </c>
      <c r="N24" t="s">
        <v>179</v>
      </c>
      <c r="O24" t="s">
        <v>180</v>
      </c>
      <c r="P24">
        <v>5800</v>
      </c>
      <c r="S24" t="s">
        <v>105</v>
      </c>
      <c r="T24" t="s">
        <v>181</v>
      </c>
      <c r="U24" s="4">
        <v>44166</v>
      </c>
      <c r="V24" s="4">
        <v>44196</v>
      </c>
      <c r="W24" t="s">
        <v>108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4">
        <v>44250</v>
      </c>
      <c r="AG24" s="4">
        <v>44227</v>
      </c>
      <c r="AH24" t="s">
        <v>183</v>
      </c>
    </row>
    <row r="25" spans="1:34" x14ac:dyDescent="0.25">
      <c r="A25" s="3">
        <v>2021</v>
      </c>
      <c r="B25" s="4">
        <v>44197</v>
      </c>
      <c r="C25" s="5">
        <v>44227</v>
      </c>
      <c r="D25" t="s">
        <v>84</v>
      </c>
      <c r="E25" t="s">
        <v>175</v>
      </c>
      <c r="F25" t="s">
        <v>87</v>
      </c>
      <c r="G25" t="s">
        <v>176</v>
      </c>
      <c r="H25" t="s">
        <v>95</v>
      </c>
      <c r="I25" t="s">
        <v>177</v>
      </c>
      <c r="J25" t="s">
        <v>102</v>
      </c>
      <c r="K25" t="s">
        <v>184</v>
      </c>
      <c r="M25" t="s">
        <v>184</v>
      </c>
      <c r="N25" t="s">
        <v>179</v>
      </c>
      <c r="O25" t="s">
        <v>180</v>
      </c>
      <c r="P25">
        <v>23200</v>
      </c>
      <c r="S25" t="s">
        <v>105</v>
      </c>
      <c r="T25" t="s">
        <v>181</v>
      </c>
      <c r="U25" s="4">
        <v>44166</v>
      </c>
      <c r="V25" s="4">
        <v>44196</v>
      </c>
      <c r="W25" t="s">
        <v>108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4">
        <v>44250</v>
      </c>
      <c r="AG25" s="4">
        <v>44227</v>
      </c>
      <c r="AH25" t="s">
        <v>183</v>
      </c>
    </row>
    <row r="26" spans="1:34" x14ac:dyDescent="0.25">
      <c r="A26" s="3">
        <v>2021</v>
      </c>
      <c r="B26" s="4">
        <v>44197</v>
      </c>
      <c r="C26" s="5">
        <v>44227</v>
      </c>
      <c r="D26" t="s">
        <v>84</v>
      </c>
      <c r="E26" t="s">
        <v>175</v>
      </c>
      <c r="F26" t="s">
        <v>87</v>
      </c>
      <c r="G26" t="s">
        <v>176</v>
      </c>
      <c r="H26" t="s">
        <v>93</v>
      </c>
      <c r="I26" t="s">
        <v>177</v>
      </c>
      <c r="J26" t="s">
        <v>102</v>
      </c>
      <c r="K26" t="s">
        <v>190</v>
      </c>
      <c r="M26" t="s">
        <v>187</v>
      </c>
      <c r="N26" t="s">
        <v>179</v>
      </c>
      <c r="O26" t="s">
        <v>180</v>
      </c>
      <c r="P26">
        <v>248662</v>
      </c>
      <c r="S26" t="s">
        <v>105</v>
      </c>
      <c r="T26" t="s">
        <v>181</v>
      </c>
      <c r="U26" s="4">
        <v>44166</v>
      </c>
      <c r="V26" s="4">
        <v>44196</v>
      </c>
      <c r="W26" t="s">
        <v>108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4">
        <v>44250</v>
      </c>
      <c r="AG26" s="4">
        <v>44227</v>
      </c>
      <c r="AH26" t="s">
        <v>183</v>
      </c>
    </row>
    <row r="27" spans="1:34" x14ac:dyDescent="0.25">
      <c r="A27" s="3">
        <v>2021</v>
      </c>
      <c r="B27" s="4">
        <v>44197</v>
      </c>
      <c r="C27" s="5">
        <v>44227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188</v>
      </c>
      <c r="M27" t="s">
        <v>188</v>
      </c>
      <c r="N27" t="s">
        <v>179</v>
      </c>
      <c r="O27" t="s">
        <v>180</v>
      </c>
      <c r="P27">
        <v>23200</v>
      </c>
      <c r="S27" t="s">
        <v>105</v>
      </c>
      <c r="T27" t="s">
        <v>181</v>
      </c>
      <c r="U27" s="4">
        <v>44166</v>
      </c>
      <c r="V27" s="4">
        <v>44196</v>
      </c>
      <c r="W27" t="s">
        <v>108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4">
        <v>44250</v>
      </c>
      <c r="AG27" s="4">
        <v>44227</v>
      </c>
      <c r="AH27" t="s">
        <v>183</v>
      </c>
    </row>
    <row r="28" spans="1:34" x14ac:dyDescent="0.25">
      <c r="A28" s="3">
        <v>2021</v>
      </c>
      <c r="B28" s="4">
        <v>44197</v>
      </c>
      <c r="C28" s="5">
        <v>44227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188</v>
      </c>
      <c r="M28" t="s">
        <v>188</v>
      </c>
      <c r="N28" t="s">
        <v>179</v>
      </c>
      <c r="O28" t="s">
        <v>180</v>
      </c>
      <c r="P28">
        <v>5800</v>
      </c>
      <c r="S28" t="s">
        <v>105</v>
      </c>
      <c r="T28" t="s">
        <v>181</v>
      </c>
      <c r="U28" s="4">
        <v>44166</v>
      </c>
      <c r="V28" s="4">
        <v>44196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4">
        <v>44250</v>
      </c>
      <c r="AG28" s="4">
        <v>44227</v>
      </c>
      <c r="AH28" t="s">
        <v>183</v>
      </c>
    </row>
    <row r="29" spans="1:34" x14ac:dyDescent="0.25">
      <c r="A29" s="3">
        <v>2021</v>
      </c>
      <c r="B29" s="4">
        <v>44197</v>
      </c>
      <c r="C29" s="5">
        <v>44227</v>
      </c>
      <c r="D29" t="s">
        <v>84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102</v>
      </c>
      <c r="K29" t="s">
        <v>188</v>
      </c>
      <c r="M29" t="s">
        <v>184</v>
      </c>
      <c r="N29" t="s">
        <v>179</v>
      </c>
      <c r="O29" t="s">
        <v>180</v>
      </c>
      <c r="P29">
        <v>6960</v>
      </c>
      <c r="S29" t="s">
        <v>105</v>
      </c>
      <c r="T29" t="s">
        <v>181</v>
      </c>
      <c r="U29" s="4">
        <v>44166</v>
      </c>
      <c r="V29" s="4">
        <v>44196</v>
      </c>
      <c r="W29" t="s">
        <v>108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4">
        <v>44250</v>
      </c>
      <c r="AG29" s="4">
        <v>44227</v>
      </c>
      <c r="AH29" t="s">
        <v>318</v>
      </c>
    </row>
    <row r="30" spans="1:34" x14ac:dyDescent="0.25">
      <c r="A30" s="3">
        <v>2021</v>
      </c>
      <c r="B30" s="4">
        <v>44197</v>
      </c>
      <c r="C30" s="4">
        <v>43861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188</v>
      </c>
      <c r="M30" t="s">
        <v>184</v>
      </c>
      <c r="N30" t="s">
        <v>179</v>
      </c>
      <c r="O30" t="s">
        <v>180</v>
      </c>
      <c r="P30">
        <v>5800</v>
      </c>
      <c r="S30" t="s">
        <v>105</v>
      </c>
      <c r="T30" t="s">
        <v>181</v>
      </c>
      <c r="U30" s="4">
        <v>44166</v>
      </c>
      <c r="V30" s="4">
        <v>44196</v>
      </c>
      <c r="W30" t="s">
        <v>108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4">
        <v>44250</v>
      </c>
      <c r="AG30" s="4">
        <v>44227</v>
      </c>
      <c r="AH30" t="s">
        <v>183</v>
      </c>
    </row>
    <row r="31" spans="1:34" x14ac:dyDescent="0.25">
      <c r="A31" s="3">
        <v>2021</v>
      </c>
      <c r="B31" s="4">
        <v>44197</v>
      </c>
      <c r="C31" s="4">
        <v>44227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319</v>
      </c>
      <c r="M31" t="s">
        <v>184</v>
      </c>
      <c r="N31" t="s">
        <v>179</v>
      </c>
      <c r="O31" t="s">
        <v>180</v>
      </c>
      <c r="P31">
        <v>17400</v>
      </c>
      <c r="S31" t="s">
        <v>105</v>
      </c>
      <c r="T31" t="s">
        <v>181</v>
      </c>
      <c r="U31" s="4">
        <v>44166</v>
      </c>
      <c r="V31" s="4">
        <v>44196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4">
        <v>44250</v>
      </c>
      <c r="AG31" s="4">
        <v>44227</v>
      </c>
      <c r="AH31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6:D187" xr:uid="{00000000-0002-0000-0000-000000000000}">
      <formula1>Hidden_13</formula1>
    </dataValidation>
    <dataValidation type="list" allowBlank="1" showErrorMessage="1" sqref="F16:F187" xr:uid="{00000000-0002-0000-0000-000001000000}">
      <formula1>Hidden_25</formula1>
    </dataValidation>
    <dataValidation type="list" allowBlank="1" showErrorMessage="1" sqref="H16:H187" xr:uid="{00000000-0002-0000-0000-000002000000}">
      <formula1>Hidden_37</formula1>
    </dataValidation>
    <dataValidation type="list" allowBlank="1" showErrorMessage="1" sqref="J16:J187" xr:uid="{00000000-0002-0000-0000-000003000000}">
      <formula1>Hidden_49</formula1>
    </dataValidation>
    <dataValidation type="list" allowBlank="1" showErrorMessage="1" sqref="S16:S187" xr:uid="{00000000-0002-0000-0000-000004000000}">
      <formula1>Hidden_518</formula1>
    </dataValidation>
    <dataValidation type="list" allowBlank="1" showErrorMessage="1" sqref="W16:W18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291</v>
      </c>
      <c r="E4">
        <v>903558.12</v>
      </c>
      <c r="G4">
        <v>903558.12</v>
      </c>
      <c r="H4" t="s">
        <v>292</v>
      </c>
      <c r="I4">
        <v>903558.12</v>
      </c>
      <c r="K4">
        <v>903558.12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topLeftCell="A3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43473</v>
      </c>
      <c r="D4" t="s">
        <v>293</v>
      </c>
      <c r="E4" s="9" t="s">
        <v>295</v>
      </c>
      <c r="G4">
        <f>9280*33</f>
        <v>306240</v>
      </c>
      <c r="H4">
        <v>9280</v>
      </c>
      <c r="I4" s="4">
        <v>43473</v>
      </c>
      <c r="J4" s="4">
        <v>44467</v>
      </c>
      <c r="K4">
        <v>702</v>
      </c>
      <c r="L4" s="18" t="s">
        <v>321</v>
      </c>
    </row>
    <row r="5" spans="1:12" x14ac:dyDescent="0.25">
      <c r="A5">
        <v>2</v>
      </c>
      <c r="B5" s="4">
        <v>43473</v>
      </c>
      <c r="D5" t="s">
        <v>293</v>
      </c>
      <c r="E5" s="9" t="s">
        <v>296</v>
      </c>
      <c r="G5">
        <f>27840*12</f>
        <v>334080</v>
      </c>
      <c r="H5">
        <v>27840</v>
      </c>
      <c r="I5" s="4">
        <v>43473</v>
      </c>
      <c r="J5" s="4">
        <v>44467</v>
      </c>
      <c r="K5">
        <v>1449</v>
      </c>
      <c r="L5" s="18" t="s">
        <v>322</v>
      </c>
    </row>
    <row r="6" spans="1:12" x14ac:dyDescent="0.25">
      <c r="A6">
        <v>3</v>
      </c>
      <c r="B6" s="4">
        <v>43473</v>
      </c>
      <c r="D6" t="s">
        <v>293</v>
      </c>
      <c r="E6" s="9" t="s">
        <v>297</v>
      </c>
      <c r="G6">
        <f>5800*33</f>
        <v>191400</v>
      </c>
      <c r="H6">
        <v>5800</v>
      </c>
      <c r="I6" s="4">
        <v>43473</v>
      </c>
      <c r="J6" s="4">
        <v>44467</v>
      </c>
      <c r="K6">
        <v>379</v>
      </c>
      <c r="L6" s="18" t="s">
        <v>323</v>
      </c>
    </row>
    <row r="7" spans="1:12" x14ac:dyDescent="0.25">
      <c r="A7">
        <v>4</v>
      </c>
      <c r="B7" s="4">
        <v>43473</v>
      </c>
      <c r="D7" t="s">
        <v>293</v>
      </c>
      <c r="E7" s="9" t="s">
        <v>298</v>
      </c>
      <c r="G7">
        <f>5800*33</f>
        <v>191400</v>
      </c>
      <c r="H7">
        <v>5800</v>
      </c>
      <c r="I7" s="4">
        <v>43473</v>
      </c>
      <c r="J7" s="4">
        <v>44467</v>
      </c>
      <c r="K7">
        <v>457</v>
      </c>
      <c r="L7" s="18" t="s">
        <v>324</v>
      </c>
    </row>
    <row r="8" spans="1:12" x14ac:dyDescent="0.25">
      <c r="A8">
        <v>5</v>
      </c>
      <c r="B8" s="4">
        <v>43473</v>
      </c>
      <c r="D8" t="s">
        <v>293</v>
      </c>
      <c r="E8" s="9" t="s">
        <v>299</v>
      </c>
      <c r="G8">
        <f>17400*33</f>
        <v>574200</v>
      </c>
      <c r="H8">
        <v>17400</v>
      </c>
      <c r="I8" s="4">
        <v>43473</v>
      </c>
      <c r="J8" s="4">
        <v>44467</v>
      </c>
      <c r="K8">
        <v>707</v>
      </c>
      <c r="L8" s="18" t="s">
        <v>325</v>
      </c>
    </row>
    <row r="9" spans="1:12" x14ac:dyDescent="0.25">
      <c r="A9">
        <v>6</v>
      </c>
      <c r="B9" s="4">
        <v>43473</v>
      </c>
      <c r="D9" t="s">
        <v>293</v>
      </c>
      <c r="E9" s="9" t="s">
        <v>300</v>
      </c>
      <c r="G9">
        <f>5800*33</f>
        <v>191400</v>
      </c>
      <c r="H9">
        <v>5800</v>
      </c>
      <c r="I9" s="4">
        <v>43473</v>
      </c>
      <c r="J9" s="4">
        <v>44467</v>
      </c>
      <c r="K9" s="11">
        <v>7930</v>
      </c>
      <c r="L9" s="18" t="s">
        <v>326</v>
      </c>
    </row>
    <row r="10" spans="1:12" x14ac:dyDescent="0.25">
      <c r="A10">
        <v>7</v>
      </c>
      <c r="B10" s="4">
        <v>43473</v>
      </c>
      <c r="D10" t="s">
        <v>293</v>
      </c>
      <c r="E10" s="9" t="s">
        <v>301</v>
      </c>
      <c r="G10">
        <f>75400*33</f>
        <v>2488200</v>
      </c>
      <c r="H10">
        <v>75400</v>
      </c>
      <c r="I10" s="4">
        <v>43473</v>
      </c>
      <c r="J10" s="4">
        <v>44467</v>
      </c>
      <c r="K10">
        <v>6869</v>
      </c>
      <c r="L10" s="18" t="s">
        <v>327</v>
      </c>
    </row>
    <row r="11" spans="1:12" x14ac:dyDescent="0.25">
      <c r="A11">
        <v>8</v>
      </c>
      <c r="B11" s="4">
        <v>43473</v>
      </c>
      <c r="D11" t="s">
        <v>293</v>
      </c>
      <c r="E11" s="9" t="s">
        <v>302</v>
      </c>
      <c r="G11">
        <f>34800*33</f>
        <v>1148400</v>
      </c>
      <c r="H11">
        <v>34800</v>
      </c>
      <c r="I11" s="4">
        <v>43473</v>
      </c>
      <c r="J11" s="4">
        <v>44467</v>
      </c>
      <c r="K11">
        <v>49</v>
      </c>
      <c r="L11" s="18" t="s">
        <v>328</v>
      </c>
    </row>
    <row r="12" spans="1:12" x14ac:dyDescent="0.25">
      <c r="A12">
        <v>9</v>
      </c>
      <c r="B12" s="4">
        <v>43864</v>
      </c>
      <c r="D12" t="s">
        <v>293</v>
      </c>
      <c r="E12" s="10" t="s">
        <v>303</v>
      </c>
      <c r="G12">
        <f>5800*12</f>
        <v>69600</v>
      </c>
      <c r="H12">
        <v>5800</v>
      </c>
      <c r="I12" s="4">
        <v>43864</v>
      </c>
      <c r="J12" s="4">
        <v>44196</v>
      </c>
      <c r="K12">
        <v>92</v>
      </c>
      <c r="L12" s="18" t="s">
        <v>329</v>
      </c>
    </row>
    <row r="13" spans="1:12" x14ac:dyDescent="0.25">
      <c r="A13">
        <v>10</v>
      </c>
      <c r="B13" s="4">
        <v>43838</v>
      </c>
      <c r="D13" t="s">
        <v>293</v>
      </c>
      <c r="E13" s="9" t="s">
        <v>304</v>
      </c>
      <c r="G13">
        <f>12180*12</f>
        <v>146160</v>
      </c>
      <c r="H13">
        <v>12180</v>
      </c>
      <c r="I13" s="4">
        <v>43838</v>
      </c>
      <c r="J13" s="4">
        <v>44196</v>
      </c>
      <c r="K13">
        <v>143</v>
      </c>
      <c r="L13" s="18" t="s">
        <v>330</v>
      </c>
    </row>
    <row r="14" spans="1:12" x14ac:dyDescent="0.25">
      <c r="A14">
        <v>11</v>
      </c>
      <c r="B14" s="4">
        <v>43862</v>
      </c>
      <c r="D14" t="s">
        <v>293</v>
      </c>
      <c r="E14" s="9" t="s">
        <v>305</v>
      </c>
      <c r="G14">
        <f>5800*11</f>
        <v>63800</v>
      </c>
      <c r="H14">
        <v>5800</v>
      </c>
      <c r="I14" s="4">
        <v>43862</v>
      </c>
      <c r="J14" s="4">
        <v>44196</v>
      </c>
      <c r="K14">
        <v>3361</v>
      </c>
      <c r="L14" s="18" t="s">
        <v>331</v>
      </c>
    </row>
    <row r="15" spans="1:12" x14ac:dyDescent="0.25">
      <c r="A15">
        <v>12</v>
      </c>
      <c r="B15" s="4">
        <v>43648</v>
      </c>
      <c r="D15" t="s">
        <v>293</v>
      </c>
      <c r="E15" s="9" t="s">
        <v>306</v>
      </c>
      <c r="G15">
        <f>5800*24</f>
        <v>139200</v>
      </c>
      <c r="H15">
        <v>5800</v>
      </c>
      <c r="I15" s="4">
        <v>43648</v>
      </c>
      <c r="J15" s="4">
        <v>44467</v>
      </c>
      <c r="K15">
        <v>235</v>
      </c>
      <c r="L15" s="18" t="s">
        <v>332</v>
      </c>
    </row>
    <row r="16" spans="1:12" x14ac:dyDescent="0.25">
      <c r="A16">
        <v>13</v>
      </c>
      <c r="B16" s="4">
        <v>43649</v>
      </c>
      <c r="D16" t="s">
        <v>293</v>
      </c>
      <c r="E16" s="9" t="s">
        <v>307</v>
      </c>
      <c r="G16">
        <f>5800*6</f>
        <v>34800</v>
      </c>
      <c r="H16">
        <v>5800</v>
      </c>
      <c r="I16" s="4">
        <v>43649</v>
      </c>
      <c r="J16" s="4">
        <v>44196</v>
      </c>
      <c r="K16" s="11">
        <v>60177</v>
      </c>
      <c r="L16" s="18" t="s">
        <v>333</v>
      </c>
    </row>
    <row r="17" spans="1:12" x14ac:dyDescent="0.25">
      <c r="A17">
        <v>14</v>
      </c>
      <c r="B17" s="4">
        <v>43838</v>
      </c>
      <c r="D17" t="s">
        <v>293</v>
      </c>
      <c r="E17" s="9" t="s">
        <v>308</v>
      </c>
      <c r="G17">
        <f>144028.5*12</f>
        <v>1728342</v>
      </c>
      <c r="H17">
        <v>144028.5</v>
      </c>
      <c r="I17" s="4">
        <v>43838</v>
      </c>
      <c r="J17" s="4">
        <v>44196</v>
      </c>
      <c r="K17">
        <v>27762</v>
      </c>
      <c r="L17" s="18" t="s">
        <v>334</v>
      </c>
    </row>
    <row r="18" spans="1:12" ht="15.75" x14ac:dyDescent="0.25">
      <c r="A18">
        <v>15</v>
      </c>
      <c r="B18" s="4">
        <v>43838</v>
      </c>
      <c r="D18" t="s">
        <v>293</v>
      </c>
      <c r="E18" s="12" t="s">
        <v>309</v>
      </c>
      <c r="G18">
        <f>232000*12</f>
        <v>2784000</v>
      </c>
      <c r="H18">
        <v>232000</v>
      </c>
      <c r="I18" s="4">
        <v>43838</v>
      </c>
      <c r="J18" s="4">
        <v>44196</v>
      </c>
      <c r="K18">
        <v>88943</v>
      </c>
      <c r="L18" s="18" t="s">
        <v>335</v>
      </c>
    </row>
    <row r="19" spans="1:12" x14ac:dyDescent="0.25">
      <c r="A19">
        <v>16</v>
      </c>
      <c r="B19" s="4">
        <v>43833</v>
      </c>
      <c r="D19" t="s">
        <v>293</v>
      </c>
      <c r="E19" s="10" t="s">
        <v>294</v>
      </c>
      <c r="G19">
        <f>3480*12</f>
        <v>41760</v>
      </c>
      <c r="H19">
        <v>3480</v>
      </c>
      <c r="I19" s="4">
        <v>43833</v>
      </c>
      <c r="J19" s="4">
        <v>44196</v>
      </c>
      <c r="K19">
        <v>253</v>
      </c>
      <c r="L19" s="18" t="s">
        <v>336</v>
      </c>
    </row>
    <row r="20" spans="1:12" x14ac:dyDescent="0.25">
      <c r="A20">
        <v>17</v>
      </c>
      <c r="B20" s="4">
        <v>43648</v>
      </c>
      <c r="D20" t="s">
        <v>293</v>
      </c>
      <c r="E20" s="9" t="s">
        <v>310</v>
      </c>
      <c r="G20">
        <f>5800*24</f>
        <v>139200</v>
      </c>
      <c r="H20">
        <v>5800</v>
      </c>
      <c r="I20" s="4">
        <v>43648</v>
      </c>
      <c r="J20" s="4">
        <v>44467</v>
      </c>
      <c r="K20">
        <v>491</v>
      </c>
      <c r="L20" s="18" t="s">
        <v>337</v>
      </c>
    </row>
    <row r="21" spans="1:12" x14ac:dyDescent="0.25">
      <c r="A21">
        <v>18</v>
      </c>
      <c r="B21" s="4">
        <v>43473</v>
      </c>
      <c r="D21" t="s">
        <v>293</v>
      </c>
      <c r="E21" s="9" t="s">
        <v>311</v>
      </c>
      <c r="G21">
        <f>23200*33</f>
        <v>765600</v>
      </c>
      <c r="H21">
        <v>23200</v>
      </c>
      <c r="I21" s="4">
        <v>43473</v>
      </c>
      <c r="J21" s="4">
        <v>44467</v>
      </c>
      <c r="K21">
        <v>2366</v>
      </c>
      <c r="L21" s="18" t="s">
        <v>338</v>
      </c>
    </row>
    <row r="22" spans="1:12" x14ac:dyDescent="0.25">
      <c r="A22">
        <v>19</v>
      </c>
      <c r="B22" s="4">
        <v>43838</v>
      </c>
      <c r="D22" t="s">
        <v>293</v>
      </c>
      <c r="E22" s="9" t="s">
        <v>312</v>
      </c>
      <c r="G22">
        <f>248662*12</f>
        <v>2983944</v>
      </c>
      <c r="H22">
        <v>248662</v>
      </c>
      <c r="I22" s="4">
        <v>43838</v>
      </c>
      <c r="J22" s="4">
        <v>44196</v>
      </c>
      <c r="K22">
        <v>1260</v>
      </c>
      <c r="L22" s="18" t="s">
        <v>339</v>
      </c>
    </row>
    <row r="23" spans="1:12" x14ac:dyDescent="0.25">
      <c r="A23">
        <v>20</v>
      </c>
      <c r="B23" s="4">
        <v>43955</v>
      </c>
      <c r="D23" t="s">
        <v>293</v>
      </c>
      <c r="E23" s="13" t="s">
        <v>313</v>
      </c>
      <c r="G23">
        <f>23200*8</f>
        <v>185600</v>
      </c>
      <c r="H23">
        <v>23200</v>
      </c>
      <c r="I23" s="4">
        <v>43955</v>
      </c>
      <c r="J23" s="4">
        <v>44196</v>
      </c>
      <c r="K23" s="11" t="s">
        <v>320</v>
      </c>
      <c r="L23" s="18" t="s">
        <v>340</v>
      </c>
    </row>
    <row r="24" spans="1:12" x14ac:dyDescent="0.25">
      <c r="A24">
        <v>21</v>
      </c>
      <c r="B24" s="4">
        <v>43473</v>
      </c>
      <c r="D24" t="s">
        <v>293</v>
      </c>
      <c r="E24" s="9" t="s">
        <v>314</v>
      </c>
      <c r="G24">
        <f>5800*33</f>
        <v>191400</v>
      </c>
      <c r="H24">
        <v>5800</v>
      </c>
      <c r="I24" s="4">
        <v>43473</v>
      </c>
      <c r="J24" s="4">
        <v>44467</v>
      </c>
      <c r="K24">
        <v>490</v>
      </c>
      <c r="L24" s="18" t="s">
        <v>341</v>
      </c>
    </row>
    <row r="25" spans="1:12" x14ac:dyDescent="0.25">
      <c r="A25">
        <v>22</v>
      </c>
      <c r="B25" s="4">
        <v>43473</v>
      </c>
      <c r="D25" t="s">
        <v>293</v>
      </c>
      <c r="E25" s="9" t="s">
        <v>315</v>
      </c>
      <c r="G25">
        <f>6960*33</f>
        <v>229680</v>
      </c>
      <c r="H25">
        <v>6960</v>
      </c>
      <c r="I25" s="4">
        <v>43473</v>
      </c>
      <c r="J25" s="4">
        <v>44467</v>
      </c>
      <c r="K25">
        <v>186</v>
      </c>
      <c r="L25" s="18" t="s">
        <v>342</v>
      </c>
    </row>
    <row r="26" spans="1:12" x14ac:dyDescent="0.25">
      <c r="A26">
        <v>23</v>
      </c>
      <c r="B26" s="4">
        <v>43473</v>
      </c>
      <c r="D26" t="s">
        <v>293</v>
      </c>
      <c r="E26" s="8" t="s">
        <v>316</v>
      </c>
      <c r="G26">
        <f>5800*33</f>
        <v>191400</v>
      </c>
      <c r="H26">
        <v>5800</v>
      </c>
      <c r="I26" s="4">
        <v>43473</v>
      </c>
      <c r="J26" s="4">
        <v>44467</v>
      </c>
      <c r="K26">
        <v>113</v>
      </c>
      <c r="L26" s="18" t="s">
        <v>343</v>
      </c>
    </row>
    <row r="27" spans="1:12" x14ac:dyDescent="0.25">
      <c r="A27">
        <v>24</v>
      </c>
      <c r="B27" s="4">
        <v>43838</v>
      </c>
      <c r="D27" t="s">
        <v>293</v>
      </c>
      <c r="E27" s="14" t="s">
        <v>317</v>
      </c>
      <c r="G27">
        <f>17400*12</f>
        <v>208800</v>
      </c>
      <c r="H27">
        <v>17400</v>
      </c>
      <c r="I27" s="4">
        <v>43838</v>
      </c>
      <c r="J27" s="4">
        <v>44196</v>
      </c>
      <c r="K27">
        <v>31</v>
      </c>
      <c r="L27" s="18" t="s">
        <v>344</v>
      </c>
    </row>
    <row r="28" spans="1:12" x14ac:dyDescent="0.25">
      <c r="B28" s="4"/>
      <c r="I28" s="4"/>
      <c r="J28" s="4"/>
    </row>
  </sheetData>
  <hyperlinks>
    <hyperlink ref="E27" r:id="rId1" xr:uid="{55A48510-5D3C-4D15-923A-B5BE0794BBB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7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194</v>
      </c>
      <c r="F4" t="s">
        <v>195</v>
      </c>
      <c r="G4" t="s">
        <v>196</v>
      </c>
      <c r="H4" t="s">
        <v>130</v>
      </c>
      <c r="I4" t="s">
        <v>191</v>
      </c>
      <c r="J4" t="s">
        <v>192</v>
      </c>
    </row>
    <row r="5" spans="1:10" x14ac:dyDescent="0.25">
      <c r="A5">
        <v>2</v>
      </c>
      <c r="B5" t="s">
        <v>197</v>
      </c>
      <c r="F5" t="s">
        <v>198</v>
      </c>
      <c r="G5" t="s">
        <v>199</v>
      </c>
      <c r="H5" t="s">
        <v>130</v>
      </c>
      <c r="I5" t="s">
        <v>191</v>
      </c>
      <c r="J5" t="s">
        <v>192</v>
      </c>
    </row>
    <row r="6" spans="1:10" x14ac:dyDescent="0.25">
      <c r="A6">
        <v>3</v>
      </c>
      <c r="C6" t="s">
        <v>200</v>
      </c>
      <c r="D6" t="s">
        <v>201</v>
      </c>
      <c r="E6" t="s">
        <v>193</v>
      </c>
      <c r="F6" t="s">
        <v>202</v>
      </c>
      <c r="G6" t="s">
        <v>203</v>
      </c>
      <c r="H6" t="s">
        <v>130</v>
      </c>
      <c r="I6" t="s">
        <v>191</v>
      </c>
      <c r="J6" t="s">
        <v>192</v>
      </c>
    </row>
    <row r="7" spans="1:10" x14ac:dyDescent="0.25">
      <c r="A7">
        <v>4</v>
      </c>
      <c r="C7" t="s">
        <v>204</v>
      </c>
      <c r="D7" t="s">
        <v>205</v>
      </c>
      <c r="E7" t="s">
        <v>206</v>
      </c>
      <c r="F7" t="s">
        <v>207</v>
      </c>
      <c r="G7" t="s">
        <v>208</v>
      </c>
      <c r="H7" t="s">
        <v>130</v>
      </c>
      <c r="I7" t="s">
        <v>191</v>
      </c>
      <c r="J7" t="s">
        <v>192</v>
      </c>
    </row>
    <row r="8" spans="1:10" x14ac:dyDescent="0.25">
      <c r="A8">
        <v>5</v>
      </c>
      <c r="C8" t="s">
        <v>209</v>
      </c>
      <c r="D8" t="s">
        <v>210</v>
      </c>
      <c r="E8" t="s">
        <v>211</v>
      </c>
      <c r="F8" t="s">
        <v>212</v>
      </c>
      <c r="G8" t="s">
        <v>213</v>
      </c>
      <c r="H8" t="s">
        <v>130</v>
      </c>
      <c r="I8" t="s">
        <v>191</v>
      </c>
      <c r="J8" t="s">
        <v>192</v>
      </c>
    </row>
    <row r="9" spans="1:10" x14ac:dyDescent="0.25">
      <c r="A9">
        <v>6</v>
      </c>
      <c r="C9" t="s">
        <v>214</v>
      </c>
      <c r="D9" t="s">
        <v>215</v>
      </c>
      <c r="E9" t="s">
        <v>216</v>
      </c>
      <c r="F9" t="s">
        <v>217</v>
      </c>
      <c r="G9" t="s">
        <v>218</v>
      </c>
      <c r="H9" t="s">
        <v>130</v>
      </c>
      <c r="I9" t="s">
        <v>191</v>
      </c>
      <c r="J9" t="s">
        <v>192</v>
      </c>
    </row>
    <row r="10" spans="1:10" x14ac:dyDescent="0.25">
      <c r="A10">
        <v>7</v>
      </c>
      <c r="B10" t="s">
        <v>219</v>
      </c>
      <c r="F10" t="s">
        <v>220</v>
      </c>
      <c r="G10" t="s">
        <v>221</v>
      </c>
      <c r="H10" t="s">
        <v>130</v>
      </c>
      <c r="I10" t="s">
        <v>191</v>
      </c>
      <c r="J10" t="s">
        <v>192</v>
      </c>
    </row>
    <row r="11" spans="1:10" x14ac:dyDescent="0.25">
      <c r="A11">
        <v>8</v>
      </c>
      <c r="B11" t="s">
        <v>222</v>
      </c>
      <c r="F11" t="s">
        <v>223</v>
      </c>
      <c r="G11" s="6" t="s">
        <v>224</v>
      </c>
      <c r="H11" t="s">
        <v>130</v>
      </c>
      <c r="I11" t="s">
        <v>191</v>
      </c>
      <c r="J11" t="s">
        <v>192</v>
      </c>
    </row>
    <row r="12" spans="1:10" x14ac:dyDescent="0.25">
      <c r="A12">
        <v>9</v>
      </c>
      <c r="C12" t="s">
        <v>225</v>
      </c>
      <c r="D12" t="s">
        <v>226</v>
      </c>
      <c r="E12" t="s">
        <v>227</v>
      </c>
      <c r="F12" t="s">
        <v>228</v>
      </c>
      <c r="G12" t="s">
        <v>229</v>
      </c>
      <c r="H12" t="s">
        <v>130</v>
      </c>
      <c r="I12" t="s">
        <v>230</v>
      </c>
      <c r="J12" s="7" t="s">
        <v>231</v>
      </c>
    </row>
    <row r="13" spans="1:10" x14ac:dyDescent="0.25">
      <c r="A13">
        <v>10</v>
      </c>
      <c r="B13" t="s">
        <v>232</v>
      </c>
      <c r="F13" t="s">
        <v>233</v>
      </c>
      <c r="G13" t="s">
        <v>234</v>
      </c>
      <c r="H13" t="s">
        <v>130</v>
      </c>
      <c r="I13" t="s">
        <v>230</v>
      </c>
      <c r="J13" s="7" t="s">
        <v>231</v>
      </c>
    </row>
    <row r="14" spans="1:10" x14ac:dyDescent="0.25">
      <c r="A14">
        <v>11</v>
      </c>
      <c r="C14" t="s">
        <v>235</v>
      </c>
      <c r="D14" t="s">
        <v>193</v>
      </c>
      <c r="E14" t="s">
        <v>236</v>
      </c>
      <c r="F14" t="s">
        <v>237</v>
      </c>
      <c r="G14" t="s">
        <v>238</v>
      </c>
      <c r="H14" t="s">
        <v>130</v>
      </c>
      <c r="I14" t="s">
        <v>230</v>
      </c>
      <c r="J14" s="7" t="s">
        <v>231</v>
      </c>
    </row>
    <row r="15" spans="1:10" x14ac:dyDescent="0.25">
      <c r="A15">
        <v>12</v>
      </c>
      <c r="C15" t="s">
        <v>239</v>
      </c>
      <c r="D15" t="s">
        <v>215</v>
      </c>
      <c r="E15" t="s">
        <v>240</v>
      </c>
      <c r="F15" t="s">
        <v>241</v>
      </c>
      <c r="G15" t="s">
        <v>242</v>
      </c>
      <c r="H15" t="s">
        <v>130</v>
      </c>
      <c r="I15" t="s">
        <v>230</v>
      </c>
      <c r="J15" s="7" t="s">
        <v>231</v>
      </c>
    </row>
    <row r="16" spans="1:10" x14ac:dyDescent="0.25">
      <c r="A16">
        <v>13</v>
      </c>
      <c r="C16" t="s">
        <v>243</v>
      </c>
      <c r="D16" t="s">
        <v>244</v>
      </c>
      <c r="E16" t="s">
        <v>245</v>
      </c>
      <c r="F16" t="s">
        <v>246</v>
      </c>
      <c r="G16" t="s">
        <v>247</v>
      </c>
      <c r="H16" t="s">
        <v>130</v>
      </c>
      <c r="I16" t="s">
        <v>248</v>
      </c>
      <c r="J16" s="7" t="s">
        <v>231</v>
      </c>
    </row>
    <row r="17" spans="1:10" x14ac:dyDescent="0.25">
      <c r="A17">
        <v>14</v>
      </c>
      <c r="B17" t="s">
        <v>249</v>
      </c>
      <c r="F17" t="s">
        <v>250</v>
      </c>
      <c r="G17" t="s">
        <v>251</v>
      </c>
      <c r="H17" t="s">
        <v>130</v>
      </c>
      <c r="I17" t="s">
        <v>191</v>
      </c>
      <c r="J17" t="s">
        <v>192</v>
      </c>
    </row>
    <row r="18" spans="1:10" x14ac:dyDescent="0.25">
      <c r="A18">
        <v>15</v>
      </c>
      <c r="B18" t="s">
        <v>252</v>
      </c>
      <c r="F18" t="s">
        <v>253</v>
      </c>
      <c r="G18" t="s">
        <v>254</v>
      </c>
      <c r="H18" t="s">
        <v>130</v>
      </c>
      <c r="I18" t="s">
        <v>191</v>
      </c>
      <c r="J18" t="s">
        <v>192</v>
      </c>
    </row>
    <row r="19" spans="1:10" x14ac:dyDescent="0.25">
      <c r="A19">
        <v>16</v>
      </c>
      <c r="C19" t="s">
        <v>255</v>
      </c>
      <c r="D19" t="s">
        <v>256</v>
      </c>
      <c r="E19" t="s">
        <v>257</v>
      </c>
      <c r="F19" t="s">
        <v>258</v>
      </c>
      <c r="G19" t="s">
        <v>259</v>
      </c>
      <c r="H19" t="s">
        <v>130</v>
      </c>
      <c r="I19" t="s">
        <v>230</v>
      </c>
      <c r="J19" s="7" t="s">
        <v>231</v>
      </c>
    </row>
    <row r="20" spans="1:10" x14ac:dyDescent="0.25">
      <c r="A20">
        <v>17</v>
      </c>
      <c r="C20" t="s">
        <v>260</v>
      </c>
      <c r="D20" t="s">
        <v>261</v>
      </c>
      <c r="E20" t="s">
        <v>262</v>
      </c>
      <c r="F20" t="s">
        <v>263</v>
      </c>
      <c r="G20" t="s">
        <v>264</v>
      </c>
      <c r="H20" t="s">
        <v>130</v>
      </c>
      <c r="I20" t="s">
        <v>248</v>
      </c>
      <c r="J20" s="7" t="s">
        <v>231</v>
      </c>
    </row>
    <row r="21" spans="1:10" x14ac:dyDescent="0.25">
      <c r="A21">
        <v>18</v>
      </c>
      <c r="B21" t="s">
        <v>265</v>
      </c>
      <c r="F21" t="s">
        <v>266</v>
      </c>
      <c r="G21" t="s">
        <v>267</v>
      </c>
      <c r="H21" t="s">
        <v>130</v>
      </c>
      <c r="I21" t="s">
        <v>191</v>
      </c>
      <c r="J21" t="s">
        <v>192</v>
      </c>
    </row>
    <row r="22" spans="1:10" x14ac:dyDescent="0.25">
      <c r="A22">
        <v>19</v>
      </c>
      <c r="B22" t="s">
        <v>268</v>
      </c>
      <c r="F22" t="s">
        <v>269</v>
      </c>
      <c r="G22" t="s">
        <v>270</v>
      </c>
      <c r="H22" t="s">
        <v>130</v>
      </c>
      <c r="I22" t="s">
        <v>191</v>
      </c>
      <c r="J22" t="s">
        <v>192</v>
      </c>
    </row>
    <row r="23" spans="1:10" x14ac:dyDescent="0.25">
      <c r="A23">
        <v>20</v>
      </c>
      <c r="C23" t="s">
        <v>271</v>
      </c>
      <c r="D23" t="s">
        <v>272</v>
      </c>
      <c r="E23" t="s">
        <v>211</v>
      </c>
      <c r="F23" t="s">
        <v>273</v>
      </c>
      <c r="G23" t="s">
        <v>274</v>
      </c>
      <c r="H23" t="s">
        <v>130</v>
      </c>
      <c r="I23" t="s">
        <v>230</v>
      </c>
      <c r="J23" s="7" t="s">
        <v>231</v>
      </c>
    </row>
    <row r="24" spans="1:10" x14ac:dyDescent="0.25">
      <c r="A24">
        <v>21</v>
      </c>
      <c r="C24" t="s">
        <v>275</v>
      </c>
      <c r="D24" t="s">
        <v>276</v>
      </c>
      <c r="E24" t="s">
        <v>277</v>
      </c>
      <c r="F24" t="s">
        <v>278</v>
      </c>
      <c r="G24" t="s">
        <v>279</v>
      </c>
      <c r="H24" t="s">
        <v>130</v>
      </c>
      <c r="I24" t="s">
        <v>248</v>
      </c>
      <c r="J24" s="7" t="s">
        <v>231</v>
      </c>
    </row>
    <row r="25" spans="1:10" x14ac:dyDescent="0.25">
      <c r="A25">
        <v>22</v>
      </c>
      <c r="C25" t="s">
        <v>280</v>
      </c>
      <c r="D25" t="s">
        <v>281</v>
      </c>
      <c r="E25" t="s">
        <v>282</v>
      </c>
      <c r="F25" t="s">
        <v>283</v>
      </c>
      <c r="G25" t="s">
        <v>284</v>
      </c>
      <c r="H25" t="s">
        <v>130</v>
      </c>
      <c r="I25" t="s">
        <v>248</v>
      </c>
      <c r="J25" s="7" t="s">
        <v>231</v>
      </c>
    </row>
    <row r="26" spans="1:10" x14ac:dyDescent="0.25">
      <c r="A26">
        <v>23</v>
      </c>
      <c r="C26" t="s">
        <v>285</v>
      </c>
      <c r="D26" t="s">
        <v>193</v>
      </c>
      <c r="E26" t="s">
        <v>215</v>
      </c>
      <c r="F26" t="s">
        <v>286</v>
      </c>
      <c r="G26" t="s">
        <v>287</v>
      </c>
      <c r="H26" t="s">
        <v>130</v>
      </c>
      <c r="I26" t="s">
        <v>191</v>
      </c>
      <c r="J26" t="s">
        <v>192</v>
      </c>
    </row>
    <row r="27" spans="1:10" x14ac:dyDescent="0.25">
      <c r="A27">
        <v>24</v>
      </c>
      <c r="B27" t="s">
        <v>288</v>
      </c>
      <c r="F27" t="s">
        <v>289</v>
      </c>
      <c r="G27" t="s">
        <v>290</v>
      </c>
      <c r="H27" t="s">
        <v>130</v>
      </c>
      <c r="I27" t="s">
        <v>248</v>
      </c>
      <c r="J27" s="7" t="s">
        <v>231</v>
      </c>
    </row>
  </sheetData>
  <dataValidations count="1">
    <dataValidation type="list" allowBlank="1" showErrorMessage="1" sqref="H12:H185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2021-02-18T21:43:44Z</dcterms:created>
  <dcterms:modified xsi:type="dcterms:W3CDTF">2021-02-23T17:59:50Z</dcterms:modified>
</cp:coreProperties>
</file>