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ocuments\"/>
    </mc:Choice>
  </mc:AlternateContent>
  <xr:revisionPtr revIDLastSave="0" documentId="8_{9B7CE4AC-3AE5-4216-8670-BF634ADACB7A}" xr6:coauthVersionLast="45" xr6:coauthVersionMax="45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calcChain.xml><?xml version="1.0" encoding="utf-8"?>
<calcChain xmlns="http://schemas.openxmlformats.org/spreadsheetml/2006/main">
  <c r="G42" i="11" l="1"/>
  <c r="G41" i="11"/>
  <c r="G40" i="11"/>
  <c r="G39" i="11"/>
  <c r="G38" i="11"/>
  <c r="G37" i="11"/>
  <c r="G36" i="11"/>
  <c r="G35" i="11"/>
  <c r="G34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<sst xmlns="http://schemas.openxmlformats.org/spreadsheetml/2006/main" count="1413" uniqueCount="432">
  <si>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</si>
  <si>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</si>
  <si>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</si>
  <si>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</si>
  <si>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</si>
  <si>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</si>
  <si>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</si>
  <si>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</si>
  <si>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</si>
  <si>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</si>
  <si>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</si>
  <si>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</si>
  <si>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</si>
  <si>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</si>
  <si>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</si>
  <si>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</si>
  <si>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</si>
  <si>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</si>
  <si>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</si>
  <si>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</si>
  <si>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</si>
  <si>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</si>
  <si>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</si>
  <si>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</si>
  <si>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</si>
  <si>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</si>
  <si>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</si>
  <si>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</si>
  <si>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</si>
  <si>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</si>
  <si>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</si>
  <si>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</si>
  <si>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</si>
  <si>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</si>
  <si>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</si>
  <si>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</si>
  <si>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</si>
  <si>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</si>
  <si>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</si>
  <si>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</si>
  <si>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</si>
  <si>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</si>
  <si>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</si>
  <si>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</si>
  <si>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</si>
  <si>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</si>
  <si>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</si>
  <si>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</si>
  <si>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</si>
  <si>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</si>
  <si>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</si>
  <si>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</si>
  <si>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</si>
  <si>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</si>
  <si>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</si>
  <si>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</si>
  <si>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</si>
  <si>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</si>
  <si>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</si>
  <si>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</si>
  <si>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</si>
  <si>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</si>
  <si>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</si>
  <si>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</si>
  <si>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</si>
  <si>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</si>
  <si>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</si>
  <si>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</si>
  <si>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</si>
  <si>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</si>
  <si>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</si>
  <si>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</si>
  <si>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</si>
  <si>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</si>
  <si>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</si>
  <si>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</si>
  <si>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</si>
  <si>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</si>
  <si>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</si>
  <si>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</si>
  <si>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</si>
  <si>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</si>
  <si>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</si>
  <si>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</si>
  <si>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</si>
  <si>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</si>
  <si>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</si>
  <si>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</si>
  <si>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</si>
  <si>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</si>
  <si>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</si>
  <si>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</si>
  <si>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</si>
  <si>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</si>
  <si>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</si>
  <si>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</si>
  <si>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</si>
  <si>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</si>
  <si>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</si>
  <si>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</si>
  <si>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</si>
  <si>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</si>
  <si>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</si>
  <si>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</si>
  <si>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</si>
  <si>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</si>
  <si>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</si>
  <si>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</si>
  <si>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</si>
  <si>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</si>
  <si>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</si>
  <si>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</si>
  <si>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</si>
  <si>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</si>
  <si>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</si>
  <si>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</si>
  <si>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</si>
  <si>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</si>
  <si>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</si>
  <si>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</si>
  <si>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</si>
  <si>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</si>
  <si>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</si>
  <si>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</si>
  <si>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</si>
  <si>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</si>
  <si>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</si>
  <si>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</si>
  <si>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</si>
  <si>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</si>
  <si>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</si>
  <si>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</si>
  <si>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</si>
  <si>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</si>
  <si>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</si>
  <si>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</si>
  <si>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</si>
  <si>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</si>
  <si>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</si>
  <si>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</si>
  <si>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</si>
  <si>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</si>
  <si>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</si>
  <si>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</si>
  <si>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</si>
  <si>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</si>
  <si>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</si>
  <si>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</si>
  <si>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</si>
  <si>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</si>
  <si>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</si>
  <si>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</si>
  <si>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</si>
  <si>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</si>
  <si>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</si>
  <si>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</si>
  <si>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</si>
  <si>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</si>
  <si>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</si>
  <si>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</si>
  <si>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</si>
  <si>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</si>
  <si>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</si>
  <si>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</si>
  <si>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</si>
  <si>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</si>
  <si>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</si>
  <si>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</si>
  <si>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</si>
  <si>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</si>
  <si>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</si>
  <si>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</si>
  <si>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</si>
  <si>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</si>
  <si>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</si>
  <si>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oficina de informacion enlace y difusion </t>
  </si>
  <si>
    <t>publicidad</t>
  </si>
  <si>
    <t>no dato</t>
  </si>
  <si>
    <t>banner institucional</t>
  </si>
  <si>
    <t>informar</t>
  </si>
  <si>
    <t>difundir</t>
  </si>
  <si>
    <t>local</t>
  </si>
  <si>
    <t>oficina de informacion enlace y difusion</t>
  </si>
  <si>
    <t>no aplica</t>
  </si>
  <si>
    <t>notas informativas</t>
  </si>
  <si>
    <t>notas informativa</t>
  </si>
  <si>
    <t>nota informativas en radio</t>
  </si>
  <si>
    <t>banner y notas</t>
  </si>
  <si>
    <t>notas televisivas</t>
  </si>
  <si>
    <t>notas informativas y banner</t>
  </si>
  <si>
    <t xml:space="preserve">notas informativas   </t>
  </si>
  <si>
    <t>notas televisisvas</t>
  </si>
  <si>
    <t>notas informativa y banner</t>
  </si>
  <si>
    <t>notas  informativas y banner</t>
  </si>
  <si>
    <t>CONCEPCION</t>
  </si>
  <si>
    <t>CARRIZALES</t>
  </si>
  <si>
    <t>GONZALEZ</t>
  </si>
  <si>
    <t>CONCEPCION CARRIZALES GONZALEZ</t>
  </si>
  <si>
    <t>CAGC6311064G6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</si>
  <si>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</si>
  <si>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</si>
  <si>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BERNABE</t>
  </si>
  <si>
    <t xml:space="preserve">CONTRERAS </t>
  </si>
  <si>
    <t>SALAS</t>
  </si>
  <si>
    <t>BERNABE CONTRERAS SALAS</t>
  </si>
  <si>
    <t>COSB4707245PA</t>
  </si>
  <si>
    <t>CARLOS</t>
  </si>
  <si>
    <t>HERNANDEZ</t>
  </si>
  <si>
    <t>CARLOS HERNANDEZ HERNANDEZ</t>
  </si>
  <si>
    <t>HEHC580216TE4</t>
  </si>
  <si>
    <t>GANDHY SOL ANTONIO</t>
  </si>
  <si>
    <t>VALLADARES</t>
  </si>
  <si>
    <t>GANDHY SOL ANTONIO HERNANDEZ VALLADARES</t>
  </si>
  <si>
    <t>HEV880618AY0</t>
  </si>
  <si>
    <t>JAVIER</t>
  </si>
  <si>
    <t>LEDESMA</t>
  </si>
  <si>
    <t>JAVIER HERNANDEZ LEDESMA</t>
  </si>
  <si>
    <t>HELJ560214N31</t>
  </si>
  <si>
    <t>MARILU</t>
  </si>
  <si>
    <t>OVIEDO</t>
  </si>
  <si>
    <t>RODRIGUEZ</t>
  </si>
  <si>
    <t>MARILU OVIEDO RODRIGUEZ</t>
  </si>
  <si>
    <t>OIRM841114UFF1</t>
  </si>
  <si>
    <t>Art.36 fracc.I y 64 del reglamento de adquisiciones,arrendamientos y contratacion de servicios del municipio de Escobedo NL</t>
  </si>
  <si>
    <t>El Municipio y/o sus Organismos descentralizados, por conducto de la Dirección, contratará adquisiciones, arrendamientos y servicios observando los montos establecidos en la ley de Egresos</t>
  </si>
  <si>
    <t>RENE IVAN</t>
  </si>
  <si>
    <t>AVILES</t>
  </si>
  <si>
    <t>GARZA</t>
  </si>
  <si>
    <t>RENE IVAN AVILES GARZA</t>
  </si>
  <si>
    <t>AIGR891216RN9</t>
  </si>
  <si>
    <t>EDITORA MAGA SA DE CV</t>
  </si>
  <si>
    <t>MANUELA GARCIA VEGA</t>
  </si>
  <si>
    <t>EMA050927PA0</t>
  </si>
  <si>
    <t>VERBO LIBRE EDITORES SA DE CV</t>
  </si>
  <si>
    <t>GEORGINA DEANDAR ROBINSON</t>
  </si>
  <si>
    <t>VLE05022877A</t>
  </si>
  <si>
    <t>LINDA GUADALUPE</t>
  </si>
  <si>
    <t>AVILA</t>
  </si>
  <si>
    <t>LINDA GUADALUPE AVILA HERNANDEZ</t>
  </si>
  <si>
    <t>AIHL721204PHA</t>
  </si>
  <si>
    <t>CLAUDIA</t>
  </si>
  <si>
    <t>LEON</t>
  </si>
  <si>
    <t>TOVAR</t>
  </si>
  <si>
    <t>CLAUDIA LEON TOVAR</t>
  </si>
  <si>
    <t>LETC670923GJ3</t>
  </si>
  <si>
    <t>EDITORIAL MONTERREY SA DE CV</t>
  </si>
  <si>
    <t>GONZALO ESTRADA SAENZ</t>
  </si>
  <si>
    <t>EMO801210AS6</t>
  </si>
  <si>
    <t>PERLA GUADALUPE</t>
  </si>
  <si>
    <t>MELCHOR</t>
  </si>
  <si>
    <t>GUERERO</t>
  </si>
  <si>
    <t>PERLA GUADALUPE MELCHOR GUERRERO</t>
  </si>
  <si>
    <t>MEGP761210149</t>
  </si>
  <si>
    <t>REYNALDO RAMON</t>
  </si>
  <si>
    <t>LOZANO</t>
  </si>
  <si>
    <t>CAVAZOS</t>
  </si>
  <si>
    <t>REYNALDO RAMON LOZANO CAVAZOS</t>
  </si>
  <si>
    <t>LOCR670327AL9</t>
  </si>
  <si>
    <t>EITMEDIAGLOBAL SA DE CV</t>
  </si>
  <si>
    <t>RENE GERARDO LEDEZMAD DIAZ</t>
  </si>
  <si>
    <t>EIT1409245B4</t>
  </si>
  <si>
    <t>MARYANGEL</t>
  </si>
  <si>
    <t>MARTINEZ</t>
  </si>
  <si>
    <t>MACIAS</t>
  </si>
  <si>
    <t>MARYANGEL MARTINEZ MACIAS</t>
  </si>
  <si>
    <t>MAMM840301AG0</t>
  </si>
  <si>
    <t>GRUPO MASS COMUNICACIONES SA DE CV</t>
  </si>
  <si>
    <t>JORGE ALVARO GAMEZ FONSECA</t>
  </si>
  <si>
    <t>GMC9905201XA</t>
  </si>
  <si>
    <t>SALOME</t>
  </si>
  <si>
    <t>GUADALUPE</t>
  </si>
  <si>
    <t>SALOME MARTINEZ GUADALUPE</t>
  </si>
  <si>
    <t>MAGS721127484</t>
  </si>
  <si>
    <t>PIZAÑA Y COBOS ASOCIADOS S EN C DE CV</t>
  </si>
  <si>
    <t>JULIAN HERNANDEZ HERNANDEZ</t>
  </si>
  <si>
    <t>PCA080429JEA</t>
  </si>
  <si>
    <t>NOTIGRAMEX SA CV</t>
  </si>
  <si>
    <t>NOT801210BG3</t>
  </si>
  <si>
    <t>SOCORRO GUADALUPE</t>
  </si>
  <si>
    <t>QUINTERO</t>
  </si>
  <si>
    <t>PEREZ</t>
  </si>
  <si>
    <t>SOCORRO GUADALUPE QUINTERO PEREZ</t>
  </si>
  <si>
    <t>QPS670627MR1</t>
  </si>
  <si>
    <t>CLAUDIA ILIANA</t>
  </si>
  <si>
    <t>CAMERO</t>
  </si>
  <si>
    <t>HURTADO</t>
  </si>
  <si>
    <t>CLAUDIA ILIANA CAMERO HURTADO</t>
  </si>
  <si>
    <t>CAHC831022ET8</t>
  </si>
  <si>
    <t>Art. 70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</si>
  <si>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</si>
  <si>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GRUPO RADIO CENTRO SAB DE CV</t>
  </si>
  <si>
    <t>ARTURO YAÑEZ FLORES</t>
  </si>
  <si>
    <t>GRC920714CG2</t>
  </si>
  <si>
    <t>MOBILNEWS SA DE CV</t>
  </si>
  <si>
    <t>AGUSTIN LOPEZ PADILLA</t>
  </si>
  <si>
    <t>MOB180424PX9</t>
  </si>
  <si>
    <t xml:space="preserve">JORGE ALBERTO </t>
  </si>
  <si>
    <t>BALLADARES</t>
  </si>
  <si>
    <t>JORGE ALBERTO HERNANDEZ BALLADARES</t>
  </si>
  <si>
    <t>HEBJR8203256Y0</t>
  </si>
  <si>
    <t>MARIA DE LOS ANGELES</t>
  </si>
  <si>
    <t>HERRERA</t>
  </si>
  <si>
    <t>MARIA DE LOS ANGELES MARTINEZ HERRERA</t>
  </si>
  <si>
    <t>MAHA670206725Y0</t>
  </si>
  <si>
    <t>JOSE JUAN</t>
  </si>
  <si>
    <t>DELGADO</t>
  </si>
  <si>
    <t>TENIENTE</t>
  </si>
  <si>
    <t>JOSE JUAN DELGADO TENIENTE</t>
  </si>
  <si>
    <t>DETJ700118S8</t>
  </si>
  <si>
    <t>Art.64 fracc.I de la Ley de Egresos de N.L. y 25 fracc.I de la Ley de adquisiciones, arrendamientos y contratacion del Estado de N.l.</t>
  </si>
  <si>
    <t>EL HORIZONTE MULTIMEDIA SA DE CV</t>
  </si>
  <si>
    <t>VICENTE DIAZ CHARLES</t>
  </si>
  <si>
    <t>HMU120801K26</t>
  </si>
  <si>
    <t>PUBLIMAX SA CV</t>
  </si>
  <si>
    <t>RUBEN JORDAN GARCIA</t>
  </si>
  <si>
    <t>PUB9404255F7</t>
  </si>
  <si>
    <t>MILENIO DIARIO SA DE CV</t>
  </si>
  <si>
    <t>MARCO ANTONIO ZAMORA MORENO</t>
  </si>
  <si>
    <t>MDI991214A74</t>
  </si>
  <si>
    <t>MULTIMEDIOS SA DE CV</t>
  </si>
  <si>
    <t>JOSE MANUEL CISNEROS DE LOS SANTOS</t>
  </si>
  <si>
    <t>MUL07111147NA</t>
  </si>
  <si>
    <t>CARLOS ALBERTO</t>
  </si>
  <si>
    <t>GARCIA</t>
  </si>
  <si>
    <t>VARGAS</t>
  </si>
  <si>
    <t>CARLOS ALBERTO GARCIA VARGAS</t>
  </si>
  <si>
    <t>GAVC7504135P1</t>
  </si>
  <si>
    <t>JORGE VICTOR</t>
  </si>
  <si>
    <t>DRAGUSTINOVIS</t>
  </si>
  <si>
    <t>SOSA</t>
  </si>
  <si>
    <t>JORGE VICTOR DRAGUSTINOVIS SOSA</t>
  </si>
  <si>
    <t>DASJ620511SA9</t>
  </si>
  <si>
    <t>EDITORA REGIO SA DE CV</t>
  </si>
  <si>
    <t>LEOPOLDO ESPINOSA BENAVIDES</t>
  </si>
  <si>
    <t>ERE9807038I8</t>
  </si>
  <si>
    <t>TV DE LOS MOCHIS SA DE CV</t>
  </si>
  <si>
    <t>RICARDO MARTIN AZACARRAGA LOPEZ</t>
  </si>
  <si>
    <t>TVM851118SK3</t>
  </si>
  <si>
    <t>EDITORA DIA SIETE S DE RL</t>
  </si>
  <si>
    <t xml:space="preserve">JUAN JOSE COELLO </t>
  </si>
  <si>
    <t>ED7060905M9A</t>
  </si>
  <si>
    <t>ANDRE ULYSSES</t>
  </si>
  <si>
    <t>RUIZ</t>
  </si>
  <si>
    <t>ANDRE ULYSSES RUIZ CAVAZOS</t>
  </si>
  <si>
    <t>RUCA880809477</t>
  </si>
  <si>
    <t>BEATRIZ JANETH</t>
  </si>
  <si>
    <t>MEXQUITIC</t>
  </si>
  <si>
    <t>CORONADO</t>
  </si>
  <si>
    <t>BEATRIZ JANETH MEXQUITIC CORONADO</t>
  </si>
  <si>
    <t>MECB1116725</t>
  </si>
  <si>
    <t xml:space="preserve">JESUS </t>
  </si>
  <si>
    <t>JESUS HERNANDEZ MARTINEZ</t>
  </si>
  <si>
    <t>HEMJ490411IJ20</t>
  </si>
  <si>
    <t>PUBLICIDAD</t>
  </si>
  <si>
    <t>https://escobedo.gob.mx/transparencia/doc/Art10-01/20200629033441.pdf</t>
  </si>
  <si>
    <t>https://escobedo.gob.mx/transparencia/doc/Art10-01/20201022060823.jpeg</t>
  </si>
  <si>
    <t>https://escobedo.gob.mx/transparencia/doc/Art10-01/20201023060731.pdf</t>
  </si>
  <si>
    <t>https://escobedo.gob.mx/transparencia/doc/Art10-01/20201022061521.jpeg</t>
  </si>
  <si>
    <t>https://escobedo.gob.mx/transparencia/doc/Art10-01/20201023060811.pdf</t>
  </si>
  <si>
    <t>https://escobedo.gob.mx/transparencia/doc/Art10-01/20201022061305.jpeg</t>
  </si>
  <si>
    <t>https://escobedo.gob.mx/transparencia/doc/Art10-01/20201023062715.pdf</t>
  </si>
  <si>
    <t>https://escobedo.gob.mx/transparencia/doc/Art10-01/20201022061216.jpeg</t>
  </si>
  <si>
    <t>https://escobedo.gob.mx/transparencia/doc/Art10-01/20201023062847.pdf</t>
  </si>
  <si>
    <t>https://escobedo.gob.mx/transparencia/doc/Art10-01/20201022061354.jpeg</t>
  </si>
  <si>
    <t>https://escobedo.gob.mx/transparencia/doc/Art10-01/20201023063733.pdf</t>
  </si>
  <si>
    <t>https://escobedo.gob.mx/transparencia/doc/Art10-01/20201022061542.jpeg</t>
  </si>
  <si>
    <t>https://escobedo.gob.mx/transparencia/doc/Art10-01/20201023070148.pdf</t>
  </si>
  <si>
    <t>https://escobedo.gob.mx/transparencia/doc/Art10-01/20201022060608.pdf</t>
  </si>
  <si>
    <t>https://escobedo.gob.mx/transparencia/doc/Art10-01/20201023062133.pdf</t>
  </si>
  <si>
    <t>https://escobedo.gob.mx/transparencia/doc/Art10-01/20201022061152.jpeg</t>
  </si>
  <si>
    <t>https://escobedo.gob.mx/transparencia/doc/Art10-01/20201023070405.pdf</t>
  </si>
  <si>
    <t>https://escobedo.gob.mx/transparencia/doc/Art10-01/20201022061829.jpeg</t>
  </si>
  <si>
    <t>https://escobedo.gob.mx/transparencia/doc/Art10-01/20201023063120.pdf</t>
  </si>
  <si>
    <t>https://escobedo.gob.mx/transparencia/doc/Art10-01/20201022061239.jpeg</t>
  </si>
  <si>
    <t>https://escobedo.gob.mx/transparencia/doc/Art10-01/20201023061829.pdf</t>
  </si>
  <si>
    <t>https://escobedo.gob.mx/transparencia/doc/Art10-01/20201022060951.jpeg</t>
  </si>
  <si>
    <t>https://escobedo.gob.mx/transparencia/doc/Art10-01/20200629033728.pdf</t>
  </si>
  <si>
    <t>https://escobedo.gob.mx/transparencia/doc/Art10-01/20201022061911.jpeg</t>
  </si>
  <si>
    <t>https://escobedo.gob.mx/transparencia/doc/Art10-01/20201023065327.pdf</t>
  </si>
  <si>
    <t>https://escobedo.gob.mx/transparencia/doc/Art10-01/20201022060907.jpeg</t>
  </si>
  <si>
    <t>https://escobedo.gob.mx/transparencia/doc/Art10-01/20201023070222.pdf</t>
  </si>
  <si>
    <t>https://escobedo.gob.mx/transparencia/doc/Art10-01/20201022061328.jpeg</t>
  </si>
  <si>
    <t>https://escobedo.gob.mx/transparencia/doc/Art10-01/20201023062426.pdf</t>
  </si>
  <si>
    <t>https://escobedo.gob.mx/transparencia/doc/Art10-01/20201022061849.jpeg</t>
  </si>
  <si>
    <t>https://escobedo.gob.mx/transparencia/doc/Art10-01/20201023064526.pdf</t>
  </si>
  <si>
    <t>9057f</t>
  </si>
  <si>
    <t>https://escobedo.gob.mx/transparencia/doc/Art10-01/20201022060757.pdf</t>
  </si>
  <si>
    <t>https://escobedo.gob.mx/transparencia/doc/Art10-01/20201023062750.pdf</t>
  </si>
  <si>
    <t>https://escobedo.gob.mx/transparencia/doc/Art10-01/20201022060214.pdf</t>
  </si>
  <si>
    <t>https://escobedo.gob.mx/transparencia/doc/Art10-01/20201023070259.pdf</t>
  </si>
  <si>
    <t>https://escobedo.gob.mx/transparencia/doc/Art10-01/20201022060552.pdf</t>
  </si>
  <si>
    <t>https://escobedo.gob.mx/transparencia/doc/Art10-01/20201023065422.pdf</t>
  </si>
  <si>
    <t>https://escobedo.gob.mx/transparencia/doc/Art10-01/20201022061126.jpeg</t>
  </si>
  <si>
    <t>https://escobedo.gob.mx/transparencia/doc/Art10-01/20201023065036.pdf</t>
  </si>
  <si>
    <t>https://escobedo.gob.mx/transparencia/doc/Art10-01/20201022061931.jpeg</t>
  </si>
  <si>
    <t>https://escobedo.gob.mx/transparencia/doc/Art10-01/20201022061456.jpeg</t>
  </si>
  <si>
    <t>https://escobedo.gob.mx/transparencia/doc/Art10-01/20201023060927.pdf</t>
  </si>
  <si>
    <t>https://escobedo.gob.mx/transparencia/doc/Art10-01/20201022061037.jpeg</t>
  </si>
  <si>
    <t>https://escobedo.gob.mx/transparencia/doc/Art10-01/20201023062820.pdf</t>
  </si>
  <si>
    <t>https://escobedo.gob.mx/transparencia/doc/Art10-01/20201022060724.pdf</t>
  </si>
  <si>
    <t>https://escobedo.gob.mx/transparencia/doc/Art10-01/20201023064721.pdf</t>
  </si>
  <si>
    <t>https://escobedo.gob.mx/transparencia/doc/Art10-01/20201022060344.pdf</t>
  </si>
  <si>
    <t>https://escobedo.gob.mx/transparencia/doc/Art10-01/20201023062917.pdf</t>
  </si>
  <si>
    <t>https://escobedo.gob.mx/transparencia/doc/Art10-01/20201022061011.jpeg</t>
  </si>
  <si>
    <t>https://escobedo.gob.mx/transparencia/doc/Art10-01/20201023063453.pdf</t>
  </si>
  <si>
    <t>https://escobedo.gob.mx/transparencia/doc/Art10-01/20201022061420.jpeg</t>
  </si>
  <si>
    <t>https://escobedo.gob.mx/transparencia/doc/Art10-01/20201023063025.pdf</t>
  </si>
  <si>
    <t>6EDO</t>
  </si>
  <si>
    <t>https://escobedo.gob.mx/transparencia/doc/Art10-01/20201022061606.jpeg</t>
  </si>
  <si>
    <t>https://escobedo.gob.mx/transparencia/doc/Art10-01/20201023062501.pdf</t>
  </si>
  <si>
    <t>https://escobedo.gob.mx/transparencia/doc/Art10-01/20201022061629.jpeg</t>
  </si>
  <si>
    <t>https://escobedo.gob.mx/transparencia/doc/Art10-01/20201023070100.pdf</t>
  </si>
  <si>
    <t>https://escobedo.gob.mx/transparencia/doc/Art10-01/20201022061653.jpeg</t>
  </si>
  <si>
    <t>https://escobedo.gob.mx/transparencia/doc/Art10-01/20201023064641.pdf</t>
  </si>
  <si>
    <t>https://escobedo.gob.mx/transparencia/doc/Art10-01/20201022061737.jpeg</t>
  </si>
  <si>
    <t>https://escobedo.gob.mx/transparencia/doc/Art10-01/20201023064802.pdf</t>
  </si>
  <si>
    <t>https://escobedo.gob.mx/transparencia/doc/Art10-01/20201022061810.jpeg</t>
  </si>
  <si>
    <t>https://escobedo.gob.mx/transparencia/doc/Art10-01/20201022060931.jpeg</t>
  </si>
  <si>
    <t>https://escobedo.gob.mx/transparencia/doc/Art10-01/20201023062958.pdf</t>
  </si>
  <si>
    <t>https://escobedo.gob.mx/transparencia/doc/Art10-01/20201022060844.jpeg</t>
  </si>
  <si>
    <t>https://escobedo.gob.mx/transparencia/doc/Art10-01/20201023062103.pdf</t>
  </si>
  <si>
    <t>https://escobedo.gob.mx/transparencia/doc/Art10-01/20201022060537.pdf</t>
  </si>
  <si>
    <t>https://escobedo.gob.mx/transparencia/doc/Art10-01/20201023070337.pdf</t>
  </si>
  <si>
    <t>https://escobedo.gob.mx/transparencia/doc/Art10-01/20201022060408.pdf</t>
  </si>
  <si>
    <t>https://escobedo.gob.mx/transparencia/doc/Art10-01/20201023062021.pdf</t>
  </si>
  <si>
    <t>https://escobedo.gob.mx/transparencia/doc/Art10-01/20201022060450.pdf</t>
  </si>
  <si>
    <t>https://escobedo.gob.mx/transparencia/doc/Art10-01/20201022060424.pdf</t>
  </si>
  <si>
    <t>https://escobedo.gob.mx/transparencia/doc/Art10-01/20201023060659.pdf</t>
  </si>
  <si>
    <t>https://escobedo.gob.mx/transparencia/doc/Art10-01/20201022060511.pdf</t>
  </si>
  <si>
    <t>https://escobedo.gob.mx/transparencia/doc/Art10-01/20201022060148.pdf</t>
  </si>
  <si>
    <t>promocion y difusion</t>
  </si>
  <si>
    <t>promociion y difusion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</si>
</sst>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31393C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indent="8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"/>
  <sheetViews>
    <sheetView topLeftCell="A2" workbookViewId="0">
      <selection activeCell="A8" sqref="A8:AH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44075</v>
      </c>
      <c r="C8" s="7">
        <v>44104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M8" t="s">
        <v>178</v>
      </c>
      <c r="N8" t="s">
        <v>179</v>
      </c>
      <c r="O8" t="s">
        <v>180</v>
      </c>
      <c r="P8">
        <v>29000</v>
      </c>
      <c r="S8" t="s">
        <v>105</v>
      </c>
      <c r="T8" t="s">
        <v>181</v>
      </c>
      <c r="U8" s="6">
        <v>44044</v>
      </c>
      <c r="V8" s="6">
        <v>44074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182</v>
      </c>
      <c r="AF8" s="6">
        <v>44131</v>
      </c>
      <c r="AG8" s="6">
        <v>44104</v>
      </c>
      <c r="AH8" t="s">
        <v>183</v>
      </c>
    </row>
    <row r="9" spans="1:34" x14ac:dyDescent="0.25">
      <c r="A9">
        <v>2020</v>
      </c>
      <c r="B9" s="6">
        <v>44075</v>
      </c>
      <c r="C9" s="7">
        <v>44104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184</v>
      </c>
      <c r="M9" t="s">
        <v>184</v>
      </c>
      <c r="N9" t="s">
        <v>179</v>
      </c>
      <c r="O9" t="s">
        <v>180</v>
      </c>
      <c r="P9">
        <v>9280</v>
      </c>
      <c r="S9" t="s">
        <v>105</v>
      </c>
      <c r="T9" t="s">
        <v>181</v>
      </c>
      <c r="U9" s="6">
        <v>44044</v>
      </c>
      <c r="V9" s="6">
        <v>44074</v>
      </c>
      <c r="W9" t="s">
        <v>107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182</v>
      </c>
      <c r="AF9" s="6">
        <v>44131</v>
      </c>
      <c r="AG9" s="6">
        <v>44104</v>
      </c>
      <c r="AH9" t="s">
        <v>183</v>
      </c>
    </row>
    <row r="10" spans="1:34" x14ac:dyDescent="0.25">
      <c r="A10">
        <v>2020</v>
      </c>
      <c r="B10" s="6">
        <v>44075</v>
      </c>
      <c r="C10" s="7">
        <v>44104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185</v>
      </c>
      <c r="M10" t="s">
        <v>185</v>
      </c>
      <c r="N10" t="s">
        <v>179</v>
      </c>
      <c r="O10" t="s">
        <v>180</v>
      </c>
      <c r="P10">
        <v>9280</v>
      </c>
      <c r="S10" t="s">
        <v>105</v>
      </c>
      <c r="T10" t="s">
        <v>181</v>
      </c>
      <c r="U10" s="6">
        <v>44044</v>
      </c>
      <c r="V10" s="6">
        <v>44074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182</v>
      </c>
      <c r="AF10" s="6">
        <v>44131</v>
      </c>
      <c r="AG10" s="6">
        <v>44104</v>
      </c>
      <c r="AH10" t="s">
        <v>183</v>
      </c>
    </row>
    <row r="11" spans="1:34" x14ac:dyDescent="0.25">
      <c r="A11">
        <v>2020</v>
      </c>
      <c r="B11" s="6">
        <v>44075</v>
      </c>
      <c r="C11" s="7">
        <v>44104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178</v>
      </c>
      <c r="M11" t="s">
        <v>178</v>
      </c>
      <c r="N11" t="s">
        <v>179</v>
      </c>
      <c r="O11" t="s">
        <v>180</v>
      </c>
      <c r="P11">
        <v>5800</v>
      </c>
      <c r="S11" t="s">
        <v>105</v>
      </c>
      <c r="T11" t="s">
        <v>181</v>
      </c>
      <c r="U11" s="6">
        <v>44044</v>
      </c>
      <c r="V11" s="6">
        <v>44074</v>
      </c>
      <c r="W11" t="s">
        <v>107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182</v>
      </c>
      <c r="AF11" s="6">
        <v>44131</v>
      </c>
      <c r="AG11" s="6">
        <v>44104</v>
      </c>
      <c r="AH11" t="s">
        <v>183</v>
      </c>
    </row>
    <row r="12" spans="1:34" x14ac:dyDescent="0.25">
      <c r="A12">
        <v>2020</v>
      </c>
      <c r="B12" s="6">
        <v>44075</v>
      </c>
      <c r="C12" s="7">
        <v>44104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177</v>
      </c>
      <c r="J12" t="s">
        <v>102</v>
      </c>
      <c r="K12" t="s">
        <v>184</v>
      </c>
      <c r="M12" t="s">
        <v>184</v>
      </c>
      <c r="N12" t="s">
        <v>179</v>
      </c>
      <c r="O12" t="s">
        <v>180</v>
      </c>
      <c r="P12">
        <v>5800</v>
      </c>
      <c r="S12" t="s">
        <v>105</v>
      </c>
      <c r="T12" t="s">
        <v>181</v>
      </c>
      <c r="U12" s="6">
        <v>44044</v>
      </c>
      <c r="V12" s="6">
        <v>44074</v>
      </c>
      <c r="W12" t="s">
        <v>107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182</v>
      </c>
      <c r="AF12" s="6">
        <v>44131</v>
      </c>
      <c r="AG12" s="6">
        <v>44104</v>
      </c>
      <c r="AH12" t="s">
        <v>183</v>
      </c>
    </row>
    <row r="13" spans="1:34" x14ac:dyDescent="0.25">
      <c r="A13">
        <v>2020</v>
      </c>
      <c r="B13" s="6">
        <v>44075</v>
      </c>
      <c r="C13" s="7">
        <v>44104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I13" t="s">
        <v>177</v>
      </c>
      <c r="J13" t="s">
        <v>102</v>
      </c>
      <c r="K13" t="s">
        <v>178</v>
      </c>
      <c r="M13" t="s">
        <v>178</v>
      </c>
      <c r="N13" t="s">
        <v>179</v>
      </c>
      <c r="O13" t="s">
        <v>180</v>
      </c>
      <c r="P13">
        <v>4640</v>
      </c>
      <c r="S13" t="s">
        <v>105</v>
      </c>
      <c r="T13" t="s">
        <v>181</v>
      </c>
      <c r="U13" s="6">
        <v>44044</v>
      </c>
      <c r="V13" s="6">
        <v>44074</v>
      </c>
      <c r="W13" t="s">
        <v>107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182</v>
      </c>
      <c r="AF13" s="6">
        <v>44131</v>
      </c>
      <c r="AG13" s="6">
        <v>44104</v>
      </c>
      <c r="AH13" t="s">
        <v>183</v>
      </c>
    </row>
    <row r="14" spans="1:34" x14ac:dyDescent="0.25">
      <c r="A14">
        <v>2020</v>
      </c>
      <c r="B14" s="6">
        <v>44075</v>
      </c>
      <c r="C14" s="7">
        <v>44104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178</v>
      </c>
      <c r="M14" t="s">
        <v>178</v>
      </c>
      <c r="N14" t="s">
        <v>179</v>
      </c>
      <c r="O14" t="s">
        <v>180</v>
      </c>
      <c r="P14">
        <v>8700</v>
      </c>
      <c r="S14" t="s">
        <v>105</v>
      </c>
      <c r="T14" t="s">
        <v>181</v>
      </c>
      <c r="U14" s="6">
        <v>44044</v>
      </c>
      <c r="V14" s="6">
        <v>44074</v>
      </c>
      <c r="W14" t="s">
        <v>107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182</v>
      </c>
      <c r="AF14" s="6">
        <v>44131</v>
      </c>
      <c r="AG14" s="6">
        <v>44104</v>
      </c>
      <c r="AH14" t="s">
        <v>183</v>
      </c>
    </row>
    <row r="15" spans="1:34" x14ac:dyDescent="0.25">
      <c r="A15">
        <v>2020</v>
      </c>
      <c r="B15" s="6">
        <v>44075</v>
      </c>
      <c r="C15" s="7">
        <v>44104</v>
      </c>
      <c r="D15" t="s">
        <v>84</v>
      </c>
      <c r="E15" t="s">
        <v>175</v>
      </c>
      <c r="F15" t="s">
        <v>87</v>
      </c>
      <c r="G15" t="s">
        <v>176</v>
      </c>
      <c r="H15" t="s">
        <v>95</v>
      </c>
      <c r="I15" t="s">
        <v>177</v>
      </c>
      <c r="J15" t="s">
        <v>102</v>
      </c>
      <c r="K15" t="s">
        <v>184</v>
      </c>
      <c r="M15" t="s">
        <v>184</v>
      </c>
      <c r="N15" t="s">
        <v>179</v>
      </c>
      <c r="O15" t="s">
        <v>180</v>
      </c>
      <c r="P15">
        <v>9280</v>
      </c>
      <c r="S15" t="s">
        <v>105</v>
      </c>
      <c r="T15" t="s">
        <v>181</v>
      </c>
      <c r="U15" s="6">
        <v>44044</v>
      </c>
      <c r="V15" s="6">
        <v>44074</v>
      </c>
      <c r="W15" t="s">
        <v>107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182</v>
      </c>
      <c r="AF15" s="6">
        <v>44131</v>
      </c>
      <c r="AG15" s="6">
        <v>44104</v>
      </c>
      <c r="AH15" t="s">
        <v>183</v>
      </c>
    </row>
    <row r="16" spans="1:34" x14ac:dyDescent="0.25">
      <c r="A16">
        <v>2020</v>
      </c>
      <c r="B16" s="6">
        <v>44075</v>
      </c>
      <c r="C16" s="7">
        <v>44104</v>
      </c>
      <c r="D16" t="s">
        <v>84</v>
      </c>
      <c r="E16" t="s">
        <v>175</v>
      </c>
      <c r="F16" t="s">
        <v>87</v>
      </c>
      <c r="G16" t="s">
        <v>176</v>
      </c>
      <c r="H16" t="s">
        <v>95</v>
      </c>
      <c r="I16" t="s">
        <v>177</v>
      </c>
      <c r="J16" t="s">
        <v>102</v>
      </c>
      <c r="K16" t="s">
        <v>184</v>
      </c>
      <c r="M16" t="s">
        <v>184</v>
      </c>
      <c r="N16" t="s">
        <v>179</v>
      </c>
      <c r="O16" t="s">
        <v>180</v>
      </c>
      <c r="P16">
        <v>27840</v>
      </c>
      <c r="S16" t="s">
        <v>105</v>
      </c>
      <c r="T16" t="s">
        <v>181</v>
      </c>
      <c r="U16" s="6">
        <v>44044</v>
      </c>
      <c r="V16" s="6">
        <v>44074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182</v>
      </c>
      <c r="AF16" s="6">
        <v>44131</v>
      </c>
      <c r="AG16" s="6">
        <v>44104</v>
      </c>
      <c r="AH16" t="s">
        <v>183</v>
      </c>
    </row>
    <row r="17" spans="1:34" x14ac:dyDescent="0.25">
      <c r="A17">
        <v>2020</v>
      </c>
      <c r="B17" s="6">
        <v>44075</v>
      </c>
      <c r="C17" s="7">
        <v>44104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177</v>
      </c>
      <c r="J17" t="s">
        <v>102</v>
      </c>
      <c r="K17" t="s">
        <v>184</v>
      </c>
      <c r="M17" t="s">
        <v>184</v>
      </c>
      <c r="N17" t="s">
        <v>179</v>
      </c>
      <c r="O17" t="s">
        <v>180</v>
      </c>
      <c r="P17">
        <v>5800</v>
      </c>
      <c r="S17" t="s">
        <v>105</v>
      </c>
      <c r="T17" t="s">
        <v>181</v>
      </c>
      <c r="U17" s="6">
        <v>44044</v>
      </c>
      <c r="V17" s="6">
        <v>44074</v>
      </c>
      <c r="W17" t="s">
        <v>107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182</v>
      </c>
      <c r="AF17" s="6">
        <v>44131</v>
      </c>
      <c r="AG17" s="6">
        <v>44104</v>
      </c>
      <c r="AH17" t="s">
        <v>183</v>
      </c>
    </row>
    <row r="18" spans="1:34" x14ac:dyDescent="0.25">
      <c r="A18">
        <v>2020</v>
      </c>
      <c r="B18" s="6">
        <v>44075</v>
      </c>
      <c r="C18" s="7">
        <v>44104</v>
      </c>
      <c r="D18" t="s">
        <v>84</v>
      </c>
      <c r="E18" t="s">
        <v>175</v>
      </c>
      <c r="F18" t="s">
        <v>87</v>
      </c>
      <c r="G18" t="s">
        <v>176</v>
      </c>
      <c r="H18" t="s">
        <v>96</v>
      </c>
      <c r="I18" t="s">
        <v>177</v>
      </c>
      <c r="J18" t="s">
        <v>102</v>
      </c>
      <c r="K18" t="s">
        <v>178</v>
      </c>
      <c r="M18" t="s">
        <v>178</v>
      </c>
      <c r="N18" t="s">
        <v>179</v>
      </c>
      <c r="O18" t="s">
        <v>180</v>
      </c>
      <c r="P18">
        <v>5800</v>
      </c>
      <c r="S18" t="s">
        <v>105</v>
      </c>
      <c r="T18" t="s">
        <v>181</v>
      </c>
      <c r="U18" s="6">
        <v>44044</v>
      </c>
      <c r="V18" s="6">
        <v>44074</v>
      </c>
      <c r="W18" t="s">
        <v>107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182</v>
      </c>
      <c r="AF18" s="6">
        <v>44131</v>
      </c>
      <c r="AG18" s="6">
        <v>44104</v>
      </c>
      <c r="AH18" t="s">
        <v>183</v>
      </c>
    </row>
    <row r="19" spans="1:34" x14ac:dyDescent="0.25">
      <c r="A19">
        <v>2020</v>
      </c>
      <c r="B19" s="6">
        <v>44075</v>
      </c>
      <c r="C19" s="7">
        <v>44104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177</v>
      </c>
      <c r="J19" t="s">
        <v>102</v>
      </c>
      <c r="K19" t="s">
        <v>184</v>
      </c>
      <c r="M19" t="s">
        <v>184</v>
      </c>
      <c r="N19" t="s">
        <v>179</v>
      </c>
      <c r="O19" t="s">
        <v>180</v>
      </c>
      <c r="P19">
        <v>46400</v>
      </c>
      <c r="S19" t="s">
        <v>105</v>
      </c>
      <c r="T19" t="s">
        <v>181</v>
      </c>
      <c r="U19" s="6">
        <v>44044</v>
      </c>
      <c r="V19" s="6">
        <v>44074</v>
      </c>
      <c r="W19" t="s">
        <v>107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182</v>
      </c>
      <c r="AF19" s="6">
        <v>44131</v>
      </c>
      <c r="AG19" s="6">
        <v>44104</v>
      </c>
      <c r="AH19" t="s">
        <v>183</v>
      </c>
    </row>
    <row r="20" spans="1:34" x14ac:dyDescent="0.25">
      <c r="A20">
        <v>2020</v>
      </c>
      <c r="B20" s="6">
        <v>44075</v>
      </c>
      <c r="C20" s="7">
        <v>44104</v>
      </c>
      <c r="D20" t="s">
        <v>84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102</v>
      </c>
      <c r="K20" t="s">
        <v>178</v>
      </c>
      <c r="M20" t="s">
        <v>178</v>
      </c>
      <c r="N20" t="s">
        <v>179</v>
      </c>
      <c r="O20" t="s">
        <v>180</v>
      </c>
      <c r="P20">
        <v>6960</v>
      </c>
      <c r="S20" t="s">
        <v>105</v>
      </c>
      <c r="T20" t="s">
        <v>181</v>
      </c>
      <c r="U20" s="6">
        <v>44044</v>
      </c>
      <c r="V20" s="6">
        <v>44074</v>
      </c>
      <c r="W20" t="s">
        <v>107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182</v>
      </c>
      <c r="AF20" s="6">
        <v>44131</v>
      </c>
      <c r="AG20" s="6">
        <v>44104</v>
      </c>
      <c r="AH20" t="s">
        <v>183</v>
      </c>
    </row>
    <row r="21" spans="1:34" x14ac:dyDescent="0.25">
      <c r="A21">
        <v>2020</v>
      </c>
      <c r="B21" s="6">
        <v>44075</v>
      </c>
      <c r="C21" s="7">
        <v>44104</v>
      </c>
      <c r="D21" t="s">
        <v>84</v>
      </c>
      <c r="E21" t="s">
        <v>175</v>
      </c>
      <c r="F21" t="s">
        <v>87</v>
      </c>
      <c r="G21" t="s">
        <v>176</v>
      </c>
      <c r="H21" t="s">
        <v>95</v>
      </c>
      <c r="I21" t="s">
        <v>177</v>
      </c>
      <c r="J21" t="s">
        <v>102</v>
      </c>
      <c r="K21" t="s">
        <v>184</v>
      </c>
      <c r="M21" t="s">
        <v>184</v>
      </c>
      <c r="N21" t="s">
        <v>179</v>
      </c>
      <c r="O21" t="s">
        <v>180</v>
      </c>
      <c r="P21">
        <v>17400</v>
      </c>
      <c r="S21" t="s">
        <v>105</v>
      </c>
      <c r="T21" t="s">
        <v>181</v>
      </c>
      <c r="U21" s="6">
        <v>44044</v>
      </c>
      <c r="V21" s="6">
        <v>44074</v>
      </c>
      <c r="W21" t="s">
        <v>107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182</v>
      </c>
      <c r="AF21" s="6">
        <v>44131</v>
      </c>
      <c r="AG21" s="6">
        <v>44104</v>
      </c>
      <c r="AH21" t="s">
        <v>183</v>
      </c>
    </row>
    <row r="22" spans="1:34" x14ac:dyDescent="0.25">
      <c r="A22">
        <v>2020</v>
      </c>
      <c r="B22" s="6">
        <v>44075</v>
      </c>
      <c r="C22" s="7">
        <v>44104</v>
      </c>
      <c r="D22" t="s">
        <v>84</v>
      </c>
      <c r="E22" t="s">
        <v>175</v>
      </c>
      <c r="F22" t="s">
        <v>87</v>
      </c>
      <c r="G22" t="s">
        <v>176</v>
      </c>
      <c r="H22" t="s">
        <v>96</v>
      </c>
      <c r="I22" t="s">
        <v>177</v>
      </c>
      <c r="J22" t="s">
        <v>102</v>
      </c>
      <c r="K22" t="s">
        <v>178</v>
      </c>
      <c r="M22" t="s">
        <v>178</v>
      </c>
      <c r="N22" t="s">
        <v>179</v>
      </c>
      <c r="O22" t="s">
        <v>180</v>
      </c>
      <c r="P22">
        <v>11600</v>
      </c>
      <c r="S22" t="s">
        <v>105</v>
      </c>
      <c r="T22" t="s">
        <v>181</v>
      </c>
      <c r="U22" s="6">
        <v>44044</v>
      </c>
      <c r="V22" s="6">
        <v>44074</v>
      </c>
      <c r="W22" t="s">
        <v>107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182</v>
      </c>
      <c r="AF22" s="6">
        <v>44131</v>
      </c>
      <c r="AG22" s="6">
        <v>44104</v>
      </c>
      <c r="AH22" t="s">
        <v>183</v>
      </c>
    </row>
    <row r="23" spans="1:34" x14ac:dyDescent="0.25">
      <c r="A23">
        <v>2020</v>
      </c>
      <c r="B23" s="6">
        <v>44075</v>
      </c>
      <c r="C23" s="7">
        <v>44104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102</v>
      </c>
      <c r="K23" t="s">
        <v>178</v>
      </c>
      <c r="M23" t="s">
        <v>178</v>
      </c>
      <c r="N23" t="s">
        <v>179</v>
      </c>
      <c r="O23" t="s">
        <v>180</v>
      </c>
      <c r="P23">
        <v>5800</v>
      </c>
      <c r="S23" t="s">
        <v>105</v>
      </c>
      <c r="T23" t="s">
        <v>181</v>
      </c>
      <c r="U23" s="6">
        <v>44044</v>
      </c>
      <c r="V23" s="6">
        <v>44074</v>
      </c>
      <c r="W23" t="s">
        <v>107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182</v>
      </c>
      <c r="AF23" s="6">
        <v>44131</v>
      </c>
      <c r="AG23" s="6">
        <v>44104</v>
      </c>
      <c r="AH23" t="s">
        <v>183</v>
      </c>
    </row>
    <row r="24" spans="1:34" x14ac:dyDescent="0.25">
      <c r="A24">
        <v>2020</v>
      </c>
      <c r="B24" s="6">
        <v>44075</v>
      </c>
      <c r="C24" s="7">
        <v>44104</v>
      </c>
      <c r="D24" t="s">
        <v>84</v>
      </c>
      <c r="E24" t="s">
        <v>175</v>
      </c>
      <c r="F24" t="s">
        <v>87</v>
      </c>
      <c r="G24" t="s">
        <v>176</v>
      </c>
      <c r="H24" t="s">
        <v>92</v>
      </c>
      <c r="I24" t="s">
        <v>177</v>
      </c>
      <c r="J24" t="s">
        <v>102</v>
      </c>
      <c r="K24" t="s">
        <v>186</v>
      </c>
      <c r="M24" t="s">
        <v>186</v>
      </c>
      <c r="N24" t="s">
        <v>179</v>
      </c>
      <c r="O24" t="s">
        <v>180</v>
      </c>
      <c r="P24">
        <v>75400</v>
      </c>
      <c r="S24" t="s">
        <v>105</v>
      </c>
      <c r="T24" t="s">
        <v>181</v>
      </c>
      <c r="U24" s="6">
        <v>44044</v>
      </c>
      <c r="V24" s="6">
        <v>44074</v>
      </c>
      <c r="W24" t="s">
        <v>107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182</v>
      </c>
      <c r="AF24" s="6">
        <v>44131</v>
      </c>
      <c r="AG24" s="6">
        <v>44104</v>
      </c>
      <c r="AH24" t="s">
        <v>183</v>
      </c>
    </row>
    <row r="25" spans="1:34" x14ac:dyDescent="0.25">
      <c r="A25">
        <v>2020</v>
      </c>
      <c r="B25" s="6">
        <v>44075</v>
      </c>
      <c r="C25" s="7">
        <v>44104</v>
      </c>
      <c r="D25" t="s">
        <v>84</v>
      </c>
      <c r="E25" t="s">
        <v>175</v>
      </c>
      <c r="F25" t="s">
        <v>87</v>
      </c>
      <c r="G25" t="s">
        <v>176</v>
      </c>
      <c r="H25" t="s">
        <v>96</v>
      </c>
      <c r="I25" t="s">
        <v>177</v>
      </c>
      <c r="J25" t="s">
        <v>102</v>
      </c>
      <c r="K25" t="s">
        <v>178</v>
      </c>
      <c r="M25" t="s">
        <v>178</v>
      </c>
      <c r="N25" t="s">
        <v>179</v>
      </c>
      <c r="O25" t="s">
        <v>180</v>
      </c>
      <c r="P25">
        <v>5800</v>
      </c>
      <c r="S25" t="s">
        <v>105</v>
      </c>
      <c r="T25" t="s">
        <v>181</v>
      </c>
      <c r="U25" s="6">
        <v>44044</v>
      </c>
      <c r="V25" s="6">
        <v>44074</v>
      </c>
      <c r="W25" t="s">
        <v>107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182</v>
      </c>
      <c r="AF25" s="6">
        <v>44131</v>
      </c>
      <c r="AG25" s="6">
        <v>44104</v>
      </c>
      <c r="AH25" t="s">
        <v>183</v>
      </c>
    </row>
    <row r="26" spans="1:34" x14ac:dyDescent="0.25">
      <c r="A26">
        <v>2020</v>
      </c>
      <c r="B26" s="6">
        <v>44075</v>
      </c>
      <c r="C26" s="7">
        <v>44104</v>
      </c>
      <c r="D26" t="s">
        <v>84</v>
      </c>
      <c r="E26" t="s">
        <v>175</v>
      </c>
      <c r="F26" t="s">
        <v>87</v>
      </c>
      <c r="G26" t="s">
        <v>176</v>
      </c>
      <c r="H26" t="s">
        <v>95</v>
      </c>
      <c r="I26" t="s">
        <v>177</v>
      </c>
      <c r="J26" t="s">
        <v>102</v>
      </c>
      <c r="K26" t="s">
        <v>184</v>
      </c>
      <c r="M26" t="s">
        <v>184</v>
      </c>
      <c r="N26" t="s">
        <v>179</v>
      </c>
      <c r="O26" t="s">
        <v>180</v>
      </c>
      <c r="P26">
        <v>34800</v>
      </c>
      <c r="S26" t="s">
        <v>105</v>
      </c>
      <c r="T26" t="s">
        <v>181</v>
      </c>
      <c r="U26" s="6">
        <v>44044</v>
      </c>
      <c r="V26" s="6">
        <v>44074</v>
      </c>
      <c r="W26" t="s">
        <v>108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182</v>
      </c>
      <c r="AF26" s="6">
        <v>44131</v>
      </c>
      <c r="AG26" s="6">
        <v>44104</v>
      </c>
      <c r="AH26" t="s">
        <v>183</v>
      </c>
    </row>
    <row r="27" spans="1:34" x14ac:dyDescent="0.25">
      <c r="A27">
        <v>2020</v>
      </c>
      <c r="B27" s="6">
        <v>44075</v>
      </c>
      <c r="C27" s="7">
        <v>44104</v>
      </c>
      <c r="D27" t="s">
        <v>84</v>
      </c>
      <c r="E27" t="s">
        <v>175</v>
      </c>
      <c r="F27" t="s">
        <v>87</v>
      </c>
      <c r="G27" t="s">
        <v>176</v>
      </c>
      <c r="H27" t="s">
        <v>92</v>
      </c>
      <c r="I27" t="s">
        <v>177</v>
      </c>
      <c r="J27" t="s">
        <v>102</v>
      </c>
      <c r="K27" t="s">
        <v>184</v>
      </c>
      <c r="M27" t="s">
        <v>184</v>
      </c>
      <c r="N27" t="s">
        <v>179</v>
      </c>
      <c r="O27" t="s">
        <v>180</v>
      </c>
      <c r="P27">
        <v>81200</v>
      </c>
      <c r="S27" t="s">
        <v>105</v>
      </c>
      <c r="T27" t="s">
        <v>181</v>
      </c>
      <c r="U27" s="6">
        <v>44044</v>
      </c>
      <c r="V27" s="6">
        <v>44074</v>
      </c>
      <c r="W27" t="s">
        <v>108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182</v>
      </c>
      <c r="AF27" s="6">
        <v>44131</v>
      </c>
      <c r="AG27" s="6">
        <v>44104</v>
      </c>
      <c r="AH27" t="s">
        <v>183</v>
      </c>
    </row>
    <row r="28" spans="1:34" x14ac:dyDescent="0.25">
      <c r="A28">
        <v>2020</v>
      </c>
      <c r="B28" s="6">
        <v>44075</v>
      </c>
      <c r="C28" s="7">
        <v>44104</v>
      </c>
      <c r="D28" t="s">
        <v>84</v>
      </c>
      <c r="E28" t="s">
        <v>175</v>
      </c>
      <c r="F28" t="s">
        <v>87</v>
      </c>
      <c r="G28" t="s">
        <v>176</v>
      </c>
      <c r="H28" t="s">
        <v>95</v>
      </c>
      <c r="I28" t="s">
        <v>177</v>
      </c>
      <c r="J28" t="s">
        <v>102</v>
      </c>
      <c r="K28" t="s">
        <v>184</v>
      </c>
      <c r="M28" t="s">
        <v>184</v>
      </c>
      <c r="N28" t="s">
        <v>179</v>
      </c>
      <c r="O28" t="s">
        <v>180</v>
      </c>
      <c r="P28">
        <v>11600</v>
      </c>
      <c r="S28" t="s">
        <v>105</v>
      </c>
      <c r="T28" t="s">
        <v>181</v>
      </c>
      <c r="U28" s="6">
        <v>44044</v>
      </c>
      <c r="V28" s="6">
        <v>44074</v>
      </c>
      <c r="W28" t="s">
        <v>107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182</v>
      </c>
      <c r="AF28" s="6">
        <v>44131</v>
      </c>
      <c r="AG28" s="6">
        <v>44104</v>
      </c>
      <c r="AH28" t="s">
        <v>183</v>
      </c>
    </row>
    <row r="29" spans="1:34" x14ac:dyDescent="0.25">
      <c r="A29">
        <v>2020</v>
      </c>
      <c r="B29" s="6">
        <v>44075</v>
      </c>
      <c r="C29" s="7">
        <v>44104</v>
      </c>
      <c r="D29" t="s">
        <v>84</v>
      </c>
      <c r="E29" t="s">
        <v>175</v>
      </c>
      <c r="F29" t="s">
        <v>87</v>
      </c>
      <c r="G29" t="s">
        <v>176</v>
      </c>
      <c r="H29" t="s">
        <v>96</v>
      </c>
      <c r="I29" t="s">
        <v>177</v>
      </c>
      <c r="J29" t="s">
        <v>102</v>
      </c>
      <c r="K29" t="s">
        <v>184</v>
      </c>
      <c r="M29" t="s">
        <v>184</v>
      </c>
      <c r="N29" t="s">
        <v>179</v>
      </c>
      <c r="O29" t="s">
        <v>180</v>
      </c>
      <c r="P29">
        <v>5800</v>
      </c>
      <c r="S29" t="s">
        <v>105</v>
      </c>
      <c r="T29" t="s">
        <v>181</v>
      </c>
      <c r="U29" s="6">
        <v>44044</v>
      </c>
      <c r="V29" s="6">
        <v>44074</v>
      </c>
      <c r="W29" t="s">
        <v>107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182</v>
      </c>
      <c r="AF29" s="6">
        <v>44131</v>
      </c>
      <c r="AG29" s="6">
        <v>44104</v>
      </c>
      <c r="AH29" t="s">
        <v>183</v>
      </c>
    </row>
    <row r="30" spans="1:34" x14ac:dyDescent="0.25">
      <c r="A30">
        <v>2020</v>
      </c>
      <c r="B30" s="6">
        <v>44075</v>
      </c>
      <c r="C30" s="7">
        <v>44104</v>
      </c>
      <c r="D30" t="s">
        <v>84</v>
      </c>
      <c r="E30" t="s">
        <v>175</v>
      </c>
      <c r="F30" t="s">
        <v>87</v>
      </c>
      <c r="G30" t="s">
        <v>176</v>
      </c>
      <c r="H30" t="s">
        <v>92</v>
      </c>
      <c r="I30" t="s">
        <v>177</v>
      </c>
      <c r="J30" t="s">
        <v>102</v>
      </c>
      <c r="K30" t="s">
        <v>184</v>
      </c>
      <c r="M30" t="s">
        <v>184</v>
      </c>
      <c r="N30" t="s">
        <v>179</v>
      </c>
      <c r="O30" t="s">
        <v>180</v>
      </c>
      <c r="P30">
        <v>87000</v>
      </c>
      <c r="S30" t="s">
        <v>105</v>
      </c>
      <c r="T30" t="s">
        <v>181</v>
      </c>
      <c r="U30" s="6">
        <v>44044</v>
      </c>
      <c r="V30" s="6">
        <v>44074</v>
      </c>
      <c r="W30" t="s">
        <v>108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182</v>
      </c>
      <c r="AF30" s="6">
        <v>44131</v>
      </c>
      <c r="AG30" s="6">
        <v>44104</v>
      </c>
      <c r="AH30" t="s">
        <v>183</v>
      </c>
    </row>
    <row r="31" spans="1:34" x14ac:dyDescent="0.25">
      <c r="A31">
        <v>2020</v>
      </c>
      <c r="B31" s="6">
        <v>44075</v>
      </c>
      <c r="C31" s="7">
        <v>44104</v>
      </c>
      <c r="D31" t="s">
        <v>84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102</v>
      </c>
      <c r="K31" t="s">
        <v>178</v>
      </c>
      <c r="M31" t="s">
        <v>178</v>
      </c>
      <c r="N31" t="s">
        <v>179</v>
      </c>
      <c r="O31" t="s">
        <v>180</v>
      </c>
      <c r="P31">
        <v>12180</v>
      </c>
      <c r="S31" t="s">
        <v>105</v>
      </c>
      <c r="T31" t="s">
        <v>181</v>
      </c>
      <c r="U31" s="6">
        <v>44044</v>
      </c>
      <c r="V31" s="6">
        <v>44074</v>
      </c>
      <c r="W31" t="s">
        <v>108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182</v>
      </c>
      <c r="AF31" s="6">
        <v>44131</v>
      </c>
      <c r="AG31" s="6">
        <v>44104</v>
      </c>
      <c r="AH31" t="s">
        <v>183</v>
      </c>
    </row>
    <row r="32" spans="1:34" x14ac:dyDescent="0.25">
      <c r="A32">
        <v>2020</v>
      </c>
      <c r="B32" s="6">
        <v>44075</v>
      </c>
      <c r="C32" s="6">
        <v>44104</v>
      </c>
      <c r="D32" t="s">
        <v>84</v>
      </c>
      <c r="E32" t="s">
        <v>175</v>
      </c>
      <c r="F32" t="s">
        <v>87</v>
      </c>
      <c r="G32" t="s">
        <v>176</v>
      </c>
      <c r="H32" t="s">
        <v>95</v>
      </c>
      <c r="I32" t="s">
        <v>177</v>
      </c>
      <c r="J32" t="s">
        <v>102</v>
      </c>
      <c r="K32" t="s">
        <v>184</v>
      </c>
      <c r="M32" t="s">
        <v>184</v>
      </c>
      <c r="N32" t="s">
        <v>179</v>
      </c>
      <c r="O32" t="s">
        <v>180</v>
      </c>
      <c r="P32">
        <v>5800</v>
      </c>
      <c r="S32" t="s">
        <v>105</v>
      </c>
      <c r="T32" t="s">
        <v>181</v>
      </c>
      <c r="U32" s="6">
        <v>44044</v>
      </c>
      <c r="V32" s="6">
        <v>44074</v>
      </c>
      <c r="W32" t="s">
        <v>107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182</v>
      </c>
      <c r="AF32" s="6">
        <v>44131</v>
      </c>
      <c r="AG32" s="6">
        <v>44104</v>
      </c>
      <c r="AH32" t="s">
        <v>183</v>
      </c>
    </row>
    <row r="33" spans="1:34" x14ac:dyDescent="0.25">
      <c r="A33">
        <v>2020</v>
      </c>
      <c r="B33" s="6">
        <v>44075</v>
      </c>
      <c r="C33" s="6">
        <v>44104</v>
      </c>
      <c r="D33" t="s">
        <v>84</v>
      </c>
      <c r="E33" t="s">
        <v>175</v>
      </c>
      <c r="F33" t="s">
        <v>87</v>
      </c>
      <c r="G33" t="s">
        <v>176</v>
      </c>
      <c r="H33" t="s">
        <v>95</v>
      </c>
      <c r="I33" t="s">
        <v>177</v>
      </c>
      <c r="J33" t="s">
        <v>102</v>
      </c>
      <c r="K33" t="s">
        <v>184</v>
      </c>
      <c r="M33" t="s">
        <v>184</v>
      </c>
      <c r="N33" t="s">
        <v>179</v>
      </c>
      <c r="O33" t="s">
        <v>180</v>
      </c>
      <c r="P33">
        <v>5800</v>
      </c>
      <c r="S33" t="s">
        <v>105</v>
      </c>
      <c r="T33" t="s">
        <v>181</v>
      </c>
      <c r="U33" s="6">
        <v>44044</v>
      </c>
      <c r="V33" s="6">
        <v>44074</v>
      </c>
      <c r="W33" t="s">
        <v>107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182</v>
      </c>
      <c r="AF33" s="6">
        <v>44131</v>
      </c>
      <c r="AG33" s="6">
        <v>44104</v>
      </c>
      <c r="AH33" t="s">
        <v>183</v>
      </c>
    </row>
    <row r="34" spans="1:34" x14ac:dyDescent="0.25">
      <c r="A34">
        <v>2020</v>
      </c>
      <c r="B34" s="6">
        <v>44075</v>
      </c>
      <c r="C34" s="6">
        <v>44104</v>
      </c>
      <c r="D34" t="s">
        <v>84</v>
      </c>
      <c r="E34" t="s">
        <v>175</v>
      </c>
      <c r="F34" t="s">
        <v>87</v>
      </c>
      <c r="G34" t="s">
        <v>176</v>
      </c>
      <c r="H34" t="s">
        <v>96</v>
      </c>
      <c r="I34" t="s">
        <v>177</v>
      </c>
      <c r="J34" t="s">
        <v>102</v>
      </c>
      <c r="K34" t="s">
        <v>187</v>
      </c>
      <c r="M34" t="s">
        <v>184</v>
      </c>
      <c r="N34" t="s">
        <v>179</v>
      </c>
      <c r="O34" t="s">
        <v>180</v>
      </c>
      <c r="P34">
        <v>5800</v>
      </c>
      <c r="S34" t="s">
        <v>105</v>
      </c>
      <c r="T34" t="s">
        <v>181</v>
      </c>
      <c r="U34" s="6">
        <v>44044</v>
      </c>
      <c r="V34" s="6">
        <v>44074</v>
      </c>
      <c r="W34" t="s">
        <v>107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182</v>
      </c>
      <c r="AF34" s="6">
        <v>44131</v>
      </c>
      <c r="AG34" s="6">
        <v>44104</v>
      </c>
      <c r="AH34" t="s">
        <v>183</v>
      </c>
    </row>
    <row r="35" spans="1:34" x14ac:dyDescent="0.25">
      <c r="A35">
        <v>2020</v>
      </c>
      <c r="B35" s="6">
        <v>44075</v>
      </c>
      <c r="C35" s="6">
        <v>44104</v>
      </c>
      <c r="D35" t="s">
        <v>84</v>
      </c>
      <c r="E35" t="s">
        <v>175</v>
      </c>
      <c r="F35" t="s">
        <v>87</v>
      </c>
      <c r="G35" t="s">
        <v>176</v>
      </c>
      <c r="H35" t="s">
        <v>95</v>
      </c>
      <c r="I35" t="s">
        <v>177</v>
      </c>
      <c r="J35" t="s">
        <v>102</v>
      </c>
      <c r="K35" t="s">
        <v>184</v>
      </c>
      <c r="M35" t="s">
        <v>184</v>
      </c>
      <c r="N35" t="s">
        <v>179</v>
      </c>
      <c r="O35" t="s">
        <v>180</v>
      </c>
      <c r="P35">
        <v>75287.62</v>
      </c>
      <c r="S35" t="s">
        <v>105</v>
      </c>
      <c r="T35" t="s">
        <v>181</v>
      </c>
      <c r="U35" s="6">
        <v>44044</v>
      </c>
      <c r="V35" s="6">
        <v>44074</v>
      </c>
      <c r="W35" t="s">
        <v>108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182</v>
      </c>
      <c r="AF35" s="6">
        <v>44131</v>
      </c>
      <c r="AG35" s="6">
        <v>44104</v>
      </c>
      <c r="AH35" t="s">
        <v>183</v>
      </c>
    </row>
    <row r="36" spans="1:34" x14ac:dyDescent="0.25">
      <c r="A36">
        <v>2020</v>
      </c>
      <c r="B36" s="6">
        <v>44075</v>
      </c>
      <c r="C36" s="6">
        <v>44104</v>
      </c>
      <c r="D36" t="s">
        <v>84</v>
      </c>
      <c r="E36" t="s">
        <v>175</v>
      </c>
      <c r="F36" t="s">
        <v>87</v>
      </c>
      <c r="G36" t="s">
        <v>176</v>
      </c>
      <c r="H36" t="s">
        <v>93</v>
      </c>
      <c r="I36" t="s">
        <v>177</v>
      </c>
      <c r="J36" t="s">
        <v>102</v>
      </c>
      <c r="K36" t="s">
        <v>184</v>
      </c>
      <c r="M36" t="s">
        <v>188</v>
      </c>
      <c r="N36" t="s">
        <v>179</v>
      </c>
      <c r="O36" t="s">
        <v>180</v>
      </c>
      <c r="P36">
        <v>144028.5</v>
      </c>
      <c r="S36" t="s">
        <v>105</v>
      </c>
      <c r="T36" t="s">
        <v>181</v>
      </c>
      <c r="U36" s="6">
        <v>44044</v>
      </c>
      <c r="V36" s="6">
        <v>44074</v>
      </c>
      <c r="W36" t="s">
        <v>108</v>
      </c>
      <c r="X36" t="s">
        <v>177</v>
      </c>
      <c r="Y36" t="s">
        <v>177</v>
      </c>
      <c r="Z36" t="s">
        <v>177</v>
      </c>
      <c r="AA36" t="s">
        <v>177</v>
      </c>
      <c r="AB36">
        <v>29</v>
      </c>
      <c r="AC36">
        <v>1</v>
      </c>
      <c r="AD36">
        <v>29</v>
      </c>
      <c r="AE36" t="s">
        <v>182</v>
      </c>
      <c r="AF36" s="6">
        <v>44131</v>
      </c>
      <c r="AG36" s="6">
        <v>44104</v>
      </c>
      <c r="AH36" t="s">
        <v>183</v>
      </c>
    </row>
    <row r="37" spans="1:34" x14ac:dyDescent="0.25">
      <c r="A37">
        <v>2020</v>
      </c>
      <c r="B37" s="6">
        <v>44075</v>
      </c>
      <c r="C37" s="6">
        <v>44104</v>
      </c>
      <c r="D37" t="s">
        <v>84</v>
      </c>
      <c r="E37" t="s">
        <v>175</v>
      </c>
      <c r="F37" t="s">
        <v>87</v>
      </c>
      <c r="G37" t="s">
        <v>176</v>
      </c>
      <c r="H37" t="s">
        <v>95</v>
      </c>
      <c r="I37" t="s">
        <v>177</v>
      </c>
      <c r="J37" t="s">
        <v>102</v>
      </c>
      <c r="K37" t="s">
        <v>184</v>
      </c>
      <c r="M37" t="s">
        <v>184</v>
      </c>
      <c r="N37" t="s">
        <v>179</v>
      </c>
      <c r="O37" t="s">
        <v>180</v>
      </c>
      <c r="P37">
        <v>41145.29</v>
      </c>
      <c r="S37" t="s">
        <v>105</v>
      </c>
      <c r="T37" t="s">
        <v>181</v>
      </c>
      <c r="U37" s="6">
        <v>44044</v>
      </c>
      <c r="V37" s="6">
        <v>44074</v>
      </c>
      <c r="W37" t="s">
        <v>108</v>
      </c>
      <c r="X37" t="s">
        <v>177</v>
      </c>
      <c r="Y37" t="s">
        <v>177</v>
      </c>
      <c r="Z37" t="s">
        <v>177</v>
      </c>
      <c r="AA37" t="s">
        <v>177</v>
      </c>
      <c r="AB37">
        <v>30</v>
      </c>
      <c r="AC37">
        <v>1</v>
      </c>
      <c r="AD37">
        <v>30</v>
      </c>
      <c r="AE37" t="s">
        <v>182</v>
      </c>
      <c r="AF37" s="6">
        <v>44131</v>
      </c>
      <c r="AG37" s="6">
        <v>44104</v>
      </c>
      <c r="AH37" t="s">
        <v>183</v>
      </c>
    </row>
    <row r="38" spans="1:34" x14ac:dyDescent="0.25">
      <c r="A38">
        <v>2020</v>
      </c>
      <c r="B38" s="6">
        <v>44075</v>
      </c>
      <c r="C38" s="6">
        <v>44104</v>
      </c>
      <c r="D38" t="s">
        <v>84</v>
      </c>
      <c r="E38" t="s">
        <v>175</v>
      </c>
      <c r="F38" t="s">
        <v>87</v>
      </c>
      <c r="G38" t="s">
        <v>176</v>
      </c>
      <c r="H38" t="s">
        <v>93</v>
      </c>
      <c r="I38" t="s">
        <v>177</v>
      </c>
      <c r="J38" t="s">
        <v>102</v>
      </c>
      <c r="K38" t="s">
        <v>184</v>
      </c>
      <c r="M38" t="s">
        <v>184</v>
      </c>
      <c r="N38" t="s">
        <v>179</v>
      </c>
      <c r="O38" t="s">
        <v>180</v>
      </c>
      <c r="P38">
        <v>161141.4</v>
      </c>
      <c r="S38" t="s">
        <v>105</v>
      </c>
      <c r="T38" t="s">
        <v>181</v>
      </c>
      <c r="U38" s="6">
        <v>44044</v>
      </c>
      <c r="V38" s="6">
        <v>44074</v>
      </c>
      <c r="W38" t="s">
        <v>108</v>
      </c>
      <c r="X38" t="s">
        <v>177</v>
      </c>
      <c r="Y38" t="s">
        <v>177</v>
      </c>
      <c r="Z38" t="s">
        <v>177</v>
      </c>
      <c r="AA38" t="s">
        <v>177</v>
      </c>
      <c r="AB38">
        <v>31</v>
      </c>
      <c r="AC38">
        <v>1</v>
      </c>
      <c r="AD38">
        <v>31</v>
      </c>
      <c r="AE38" t="s">
        <v>182</v>
      </c>
      <c r="AF38" s="6">
        <v>44131</v>
      </c>
      <c r="AG38" s="6">
        <v>44104</v>
      </c>
      <c r="AH38" t="s">
        <v>183</v>
      </c>
    </row>
    <row r="39" spans="1:34" x14ac:dyDescent="0.25">
      <c r="A39">
        <v>2020</v>
      </c>
      <c r="B39" s="6">
        <v>44075</v>
      </c>
      <c r="C39" s="6">
        <v>44104</v>
      </c>
      <c r="D39" t="s">
        <v>84</v>
      </c>
      <c r="E39" t="s">
        <v>175</v>
      </c>
      <c r="F39" t="s">
        <v>87</v>
      </c>
      <c r="G39" t="s">
        <v>176</v>
      </c>
      <c r="H39" t="s">
        <v>96</v>
      </c>
      <c r="I39" t="s">
        <v>177</v>
      </c>
      <c r="J39" t="s">
        <v>102</v>
      </c>
      <c r="K39" t="s">
        <v>189</v>
      </c>
      <c r="M39" t="s">
        <v>184</v>
      </c>
      <c r="N39" t="s">
        <v>179</v>
      </c>
      <c r="O39" t="s">
        <v>180</v>
      </c>
      <c r="P39">
        <v>3480</v>
      </c>
      <c r="S39" t="s">
        <v>105</v>
      </c>
      <c r="T39" t="s">
        <v>181</v>
      </c>
      <c r="U39" s="6">
        <v>44044</v>
      </c>
      <c r="V39" s="6">
        <v>44074</v>
      </c>
      <c r="W39" t="s">
        <v>108</v>
      </c>
      <c r="X39" t="s">
        <v>177</v>
      </c>
      <c r="Y39" t="s">
        <v>177</v>
      </c>
      <c r="Z39" t="s">
        <v>177</v>
      </c>
      <c r="AA39" t="s">
        <v>177</v>
      </c>
      <c r="AB39">
        <v>32</v>
      </c>
      <c r="AC39">
        <v>1</v>
      </c>
      <c r="AD39">
        <v>32</v>
      </c>
      <c r="AE39" t="s">
        <v>182</v>
      </c>
      <c r="AF39" s="6">
        <v>44131</v>
      </c>
      <c r="AG39" s="6">
        <v>44104</v>
      </c>
      <c r="AH39" t="s">
        <v>183</v>
      </c>
    </row>
    <row r="40" spans="1:34" x14ac:dyDescent="0.25">
      <c r="A40">
        <v>2020</v>
      </c>
      <c r="B40" s="6">
        <v>44075</v>
      </c>
      <c r="C40" s="6">
        <v>44104</v>
      </c>
      <c r="D40" t="s">
        <v>84</v>
      </c>
      <c r="E40" t="s">
        <v>175</v>
      </c>
      <c r="F40" t="s">
        <v>87</v>
      </c>
      <c r="G40" t="s">
        <v>176</v>
      </c>
      <c r="H40" t="s">
        <v>95</v>
      </c>
      <c r="I40" t="s">
        <v>177</v>
      </c>
      <c r="J40" t="s">
        <v>102</v>
      </c>
      <c r="K40" t="s">
        <v>190</v>
      </c>
      <c r="M40" t="s">
        <v>184</v>
      </c>
      <c r="N40" t="s">
        <v>179</v>
      </c>
      <c r="O40" t="s">
        <v>180</v>
      </c>
      <c r="P40">
        <v>5800</v>
      </c>
      <c r="S40" t="s">
        <v>105</v>
      </c>
      <c r="T40" t="s">
        <v>181</v>
      </c>
      <c r="U40" s="6">
        <v>44044</v>
      </c>
      <c r="V40" s="6">
        <v>44074</v>
      </c>
      <c r="W40" t="s">
        <v>108</v>
      </c>
      <c r="X40" t="s">
        <v>177</v>
      </c>
      <c r="Y40" t="s">
        <v>177</v>
      </c>
      <c r="Z40" t="s">
        <v>177</v>
      </c>
      <c r="AA40" t="s">
        <v>177</v>
      </c>
      <c r="AB40">
        <v>33</v>
      </c>
      <c r="AC40">
        <v>1</v>
      </c>
      <c r="AD40">
        <v>33</v>
      </c>
      <c r="AE40" t="s">
        <v>182</v>
      </c>
      <c r="AF40" s="6">
        <v>44131</v>
      </c>
      <c r="AG40" s="6">
        <v>44104</v>
      </c>
      <c r="AH40" t="s">
        <v>183</v>
      </c>
    </row>
    <row r="41" spans="1:34" x14ac:dyDescent="0.25">
      <c r="A41">
        <v>2020</v>
      </c>
      <c r="B41" s="6">
        <v>44075</v>
      </c>
      <c r="C41" s="6">
        <v>44104</v>
      </c>
      <c r="D41" t="s">
        <v>84</v>
      </c>
      <c r="E41" t="s">
        <v>175</v>
      </c>
      <c r="F41" t="s">
        <v>87</v>
      </c>
      <c r="G41" t="s">
        <v>176</v>
      </c>
      <c r="H41" t="s">
        <v>95</v>
      </c>
      <c r="I41" t="s">
        <v>177</v>
      </c>
      <c r="J41" t="s">
        <v>102</v>
      </c>
      <c r="K41" t="s">
        <v>184</v>
      </c>
      <c r="M41" t="s">
        <v>184</v>
      </c>
      <c r="N41" t="s">
        <v>179</v>
      </c>
      <c r="O41" t="s">
        <v>180</v>
      </c>
      <c r="P41">
        <v>23200</v>
      </c>
      <c r="S41" t="s">
        <v>105</v>
      </c>
      <c r="T41" t="s">
        <v>181</v>
      </c>
      <c r="U41" s="6">
        <v>44044</v>
      </c>
      <c r="V41" s="6">
        <v>44074</v>
      </c>
      <c r="W41" t="s">
        <v>108</v>
      </c>
      <c r="X41" t="s">
        <v>177</v>
      </c>
      <c r="Y41" t="s">
        <v>177</v>
      </c>
      <c r="Z41" t="s">
        <v>177</v>
      </c>
      <c r="AA41" t="s">
        <v>177</v>
      </c>
      <c r="AB41">
        <v>34</v>
      </c>
      <c r="AC41">
        <v>1</v>
      </c>
      <c r="AD41">
        <v>34</v>
      </c>
      <c r="AE41" t="s">
        <v>182</v>
      </c>
      <c r="AF41" s="6">
        <v>44131</v>
      </c>
      <c r="AG41" s="6">
        <v>44104</v>
      </c>
      <c r="AH41" t="s">
        <v>183</v>
      </c>
    </row>
    <row r="42" spans="1:34" x14ac:dyDescent="0.25">
      <c r="A42">
        <v>2020</v>
      </c>
      <c r="B42" s="6">
        <v>44075</v>
      </c>
      <c r="C42" s="6">
        <v>44104</v>
      </c>
      <c r="D42" t="s">
        <v>84</v>
      </c>
      <c r="E42" t="s">
        <v>175</v>
      </c>
      <c r="F42" t="s">
        <v>87</v>
      </c>
      <c r="G42" t="s">
        <v>176</v>
      </c>
      <c r="H42" t="s">
        <v>93</v>
      </c>
      <c r="I42" t="s">
        <v>177</v>
      </c>
      <c r="J42" t="s">
        <v>102</v>
      </c>
      <c r="K42" t="s">
        <v>191</v>
      </c>
      <c r="M42" t="s">
        <v>188</v>
      </c>
      <c r="N42" t="s">
        <v>179</v>
      </c>
      <c r="O42" t="s">
        <v>180</v>
      </c>
      <c r="P42">
        <v>248662</v>
      </c>
      <c r="S42" t="s">
        <v>105</v>
      </c>
      <c r="T42" t="s">
        <v>181</v>
      </c>
      <c r="U42" s="6">
        <v>44044</v>
      </c>
      <c r="V42" s="6">
        <v>44074</v>
      </c>
      <c r="W42" t="s">
        <v>108</v>
      </c>
      <c r="X42" t="s">
        <v>177</v>
      </c>
      <c r="Y42" t="s">
        <v>177</v>
      </c>
      <c r="Z42" t="s">
        <v>177</v>
      </c>
      <c r="AA42" t="s">
        <v>177</v>
      </c>
      <c r="AB42">
        <v>35</v>
      </c>
      <c r="AC42">
        <v>1</v>
      </c>
      <c r="AD42">
        <v>35</v>
      </c>
      <c r="AE42" t="s">
        <v>182</v>
      </c>
      <c r="AF42" s="6">
        <v>44131</v>
      </c>
      <c r="AG42" s="6">
        <v>44104</v>
      </c>
      <c r="AH42" t="s">
        <v>183</v>
      </c>
    </row>
    <row r="43" spans="1:34" x14ac:dyDescent="0.25">
      <c r="A43">
        <v>2020</v>
      </c>
      <c r="B43" s="6">
        <v>44075</v>
      </c>
      <c r="C43" s="6">
        <v>44104</v>
      </c>
      <c r="D43" t="s">
        <v>84</v>
      </c>
      <c r="E43" t="s">
        <v>175</v>
      </c>
      <c r="F43" t="s">
        <v>87</v>
      </c>
      <c r="G43" t="s">
        <v>176</v>
      </c>
      <c r="H43" t="s">
        <v>96</v>
      </c>
      <c r="I43" t="s">
        <v>177</v>
      </c>
      <c r="J43" t="s">
        <v>102</v>
      </c>
      <c r="K43" t="s">
        <v>189</v>
      </c>
      <c r="M43" t="s">
        <v>192</v>
      </c>
      <c r="N43" t="s">
        <v>179</v>
      </c>
      <c r="O43" t="s">
        <v>180</v>
      </c>
      <c r="P43">
        <v>17400</v>
      </c>
      <c r="S43" t="s">
        <v>105</v>
      </c>
      <c r="T43" t="s">
        <v>181</v>
      </c>
      <c r="U43" s="6">
        <v>44044</v>
      </c>
      <c r="V43" s="6">
        <v>44074</v>
      </c>
      <c r="W43" t="s">
        <v>108</v>
      </c>
      <c r="X43" t="s">
        <v>177</v>
      </c>
      <c r="Y43" t="s">
        <v>177</v>
      </c>
      <c r="Z43" t="s">
        <v>177</v>
      </c>
      <c r="AA43" t="s">
        <v>177</v>
      </c>
      <c r="AB43">
        <v>36</v>
      </c>
      <c r="AC43">
        <v>1</v>
      </c>
      <c r="AD43">
        <v>36</v>
      </c>
      <c r="AE43" t="s">
        <v>182</v>
      </c>
      <c r="AF43" s="6">
        <v>44131</v>
      </c>
      <c r="AG43" s="6">
        <v>44104</v>
      </c>
      <c r="AH43" t="s">
        <v>183</v>
      </c>
    </row>
    <row r="44" spans="1:34" x14ac:dyDescent="0.25">
      <c r="A44">
        <v>2020</v>
      </c>
      <c r="B44" s="6">
        <v>44075</v>
      </c>
      <c r="C44" s="6">
        <v>44104</v>
      </c>
      <c r="D44" t="s">
        <v>84</v>
      </c>
      <c r="E44" t="s">
        <v>175</v>
      </c>
      <c r="F44" t="s">
        <v>87</v>
      </c>
      <c r="G44" t="s">
        <v>176</v>
      </c>
      <c r="H44" t="s">
        <v>96</v>
      </c>
      <c r="I44" t="s">
        <v>177</v>
      </c>
      <c r="J44" t="s">
        <v>102</v>
      </c>
      <c r="K44" t="s">
        <v>189</v>
      </c>
      <c r="M44" t="s">
        <v>189</v>
      </c>
      <c r="N44" t="s">
        <v>179</v>
      </c>
      <c r="O44" t="s">
        <v>180</v>
      </c>
      <c r="P44">
        <v>23200</v>
      </c>
      <c r="S44" t="s">
        <v>105</v>
      </c>
      <c r="T44" t="s">
        <v>181</v>
      </c>
      <c r="U44" s="6">
        <v>44044</v>
      </c>
      <c r="V44" s="6">
        <v>44074</v>
      </c>
      <c r="W44" t="s">
        <v>108</v>
      </c>
      <c r="X44" t="s">
        <v>177</v>
      </c>
      <c r="Y44" t="s">
        <v>177</v>
      </c>
      <c r="Z44" t="s">
        <v>177</v>
      </c>
      <c r="AA44" t="s">
        <v>177</v>
      </c>
      <c r="AB44">
        <v>37</v>
      </c>
      <c r="AC44">
        <v>1</v>
      </c>
      <c r="AD44">
        <v>37</v>
      </c>
      <c r="AE44" t="s">
        <v>182</v>
      </c>
      <c r="AF44" s="6">
        <v>44131</v>
      </c>
      <c r="AG44" s="6">
        <v>44104</v>
      </c>
      <c r="AH44" t="s">
        <v>183</v>
      </c>
    </row>
    <row r="45" spans="1:34" x14ac:dyDescent="0.25">
      <c r="A45">
        <v>2020</v>
      </c>
      <c r="B45" s="6">
        <v>44075</v>
      </c>
      <c r="C45" s="6">
        <v>44104</v>
      </c>
      <c r="D45" t="s">
        <v>84</v>
      </c>
      <c r="E45" t="s">
        <v>175</v>
      </c>
      <c r="F45" t="s">
        <v>87</v>
      </c>
      <c r="G45" t="s">
        <v>176</v>
      </c>
      <c r="H45" t="s">
        <v>96</v>
      </c>
      <c r="I45" t="s">
        <v>177</v>
      </c>
      <c r="J45" t="s">
        <v>102</v>
      </c>
      <c r="K45" t="s">
        <v>189</v>
      </c>
      <c r="M45" t="s">
        <v>189</v>
      </c>
      <c r="N45" t="s">
        <v>179</v>
      </c>
      <c r="O45" t="s">
        <v>180</v>
      </c>
      <c r="P45">
        <v>5800</v>
      </c>
      <c r="S45" t="s">
        <v>105</v>
      </c>
      <c r="T45" t="s">
        <v>181</v>
      </c>
      <c r="U45" s="6">
        <v>44044</v>
      </c>
      <c r="V45" s="6">
        <v>44074</v>
      </c>
      <c r="W45" t="s">
        <v>107</v>
      </c>
      <c r="X45" t="s">
        <v>177</v>
      </c>
      <c r="Y45" t="s">
        <v>177</v>
      </c>
      <c r="Z45" t="s">
        <v>177</v>
      </c>
      <c r="AA45" t="s">
        <v>177</v>
      </c>
      <c r="AB45">
        <v>38</v>
      </c>
      <c r="AC45">
        <v>1</v>
      </c>
      <c r="AD45">
        <v>38</v>
      </c>
      <c r="AE45" t="s">
        <v>182</v>
      </c>
      <c r="AF45" s="6">
        <v>44131</v>
      </c>
      <c r="AG45" s="6">
        <v>44104</v>
      </c>
      <c r="AH45" t="s">
        <v>183</v>
      </c>
    </row>
    <row r="46" spans="1:34" x14ac:dyDescent="0.25">
      <c r="A46">
        <v>2020</v>
      </c>
      <c r="B46" s="6">
        <v>44075</v>
      </c>
      <c r="C46" s="6">
        <v>44104</v>
      </c>
      <c r="D46" t="s">
        <v>84</v>
      </c>
      <c r="E46" t="s">
        <v>175</v>
      </c>
      <c r="F46" t="s">
        <v>87</v>
      </c>
      <c r="G46" t="s">
        <v>176</v>
      </c>
      <c r="H46" t="s">
        <v>96</v>
      </c>
      <c r="I46" t="s">
        <v>177</v>
      </c>
      <c r="J46" t="s">
        <v>102</v>
      </c>
      <c r="K46" t="s">
        <v>193</v>
      </c>
      <c r="M46" t="s">
        <v>189</v>
      </c>
      <c r="N46" t="s">
        <v>179</v>
      </c>
      <c r="O46" t="s">
        <v>180</v>
      </c>
      <c r="P46">
        <v>5800</v>
      </c>
      <c r="S46" t="s">
        <v>105</v>
      </c>
      <c r="T46" t="s">
        <v>181</v>
      </c>
      <c r="U46" s="6">
        <v>44044</v>
      </c>
      <c r="V46" s="6">
        <v>44074</v>
      </c>
      <c r="W46" t="s">
        <v>107</v>
      </c>
      <c r="X46" t="s">
        <v>177</v>
      </c>
      <c r="Y46" t="s">
        <v>177</v>
      </c>
      <c r="Z46" t="s">
        <v>177</v>
      </c>
      <c r="AA46" t="s">
        <v>177</v>
      </c>
      <c r="AB46">
        <v>39</v>
      </c>
      <c r="AC46">
        <v>1</v>
      </c>
      <c r="AD46">
        <v>39</v>
      </c>
      <c r="AE46" t="s">
        <v>182</v>
      </c>
      <c r="AF46" s="6">
        <v>44131</v>
      </c>
      <c r="AG46" s="6">
        <v>44104</v>
      </c>
      <c r="AH46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9:D201" xr:uid="{00000000-0002-0000-0000-000000000000}">
      <formula1>Hidden_13</formula1>
    </dataValidation>
    <dataValidation type="list" allowBlank="1" showErrorMessage="1" sqref="F29:F201" xr:uid="{00000000-0002-0000-0000-000001000000}">
      <formula1>Hidden_25</formula1>
    </dataValidation>
    <dataValidation type="list" allowBlank="1" showErrorMessage="1" sqref="H29:H201" xr:uid="{00000000-0002-0000-0000-000002000000}">
      <formula1>Hidden_37</formula1>
    </dataValidation>
    <dataValidation type="list" allowBlank="1" showErrorMessage="1" sqref="J29:J201" xr:uid="{00000000-0002-0000-0000-000003000000}">
      <formula1>Hidden_49</formula1>
    </dataValidation>
    <dataValidation type="list" allowBlank="1" showErrorMessage="1" sqref="S29:S201" xr:uid="{00000000-0002-0000-0000-000004000000}">
      <formula1>Hidden_518</formula1>
    </dataValidation>
    <dataValidation type="list" allowBlank="1" showErrorMessage="1" sqref="W29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F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430</v>
      </c>
      <c r="E4">
        <v>3181459.09</v>
      </c>
      <c r="G4">
        <v>3181459.09</v>
      </c>
      <c r="H4" t="s">
        <v>431</v>
      </c>
      <c r="I4">
        <v>3181459.09</v>
      </c>
      <c r="K4">
        <v>3181459.09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2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43473</v>
      </c>
      <c r="D4" t="s">
        <v>353</v>
      </c>
      <c r="E4" s="11" t="s">
        <v>354</v>
      </c>
      <c r="G4">
        <f>29000*12</f>
        <v>348000</v>
      </c>
      <c r="H4">
        <v>29000</v>
      </c>
      <c r="I4" s="6">
        <v>43473</v>
      </c>
      <c r="J4" s="6">
        <v>44467</v>
      </c>
      <c r="K4">
        <v>681</v>
      </c>
      <c r="L4" s="12" t="s">
        <v>355</v>
      </c>
    </row>
    <row r="5" spans="1:12" x14ac:dyDescent="0.25">
      <c r="A5">
        <v>2</v>
      </c>
      <c r="B5" s="6">
        <v>43473</v>
      </c>
      <c r="D5" t="s">
        <v>353</v>
      </c>
      <c r="E5" s="13" t="s">
        <v>356</v>
      </c>
      <c r="G5">
        <f>9280*33</f>
        <v>306240</v>
      </c>
      <c r="H5">
        <v>9280</v>
      </c>
      <c r="I5" s="6">
        <v>43473</v>
      </c>
      <c r="J5" s="6">
        <v>44467</v>
      </c>
      <c r="K5">
        <v>262</v>
      </c>
      <c r="L5" s="12" t="s">
        <v>357</v>
      </c>
    </row>
    <row r="6" spans="1:12" x14ac:dyDescent="0.25">
      <c r="A6">
        <v>3</v>
      </c>
      <c r="B6" s="6">
        <v>43473</v>
      </c>
      <c r="D6" t="s">
        <v>353</v>
      </c>
      <c r="E6" s="14" t="s">
        <v>358</v>
      </c>
      <c r="G6">
        <f>9280*33</f>
        <v>306240</v>
      </c>
      <c r="H6">
        <v>9280</v>
      </c>
      <c r="I6" s="6">
        <v>43473</v>
      </c>
      <c r="J6" s="6">
        <v>44467</v>
      </c>
      <c r="K6">
        <v>312</v>
      </c>
      <c r="L6" s="12" t="s">
        <v>359</v>
      </c>
    </row>
    <row r="7" spans="1:12" x14ac:dyDescent="0.25">
      <c r="A7">
        <v>4</v>
      </c>
      <c r="B7" s="6">
        <v>43473</v>
      </c>
      <c r="D7" t="s">
        <v>353</v>
      </c>
      <c r="E7" s="13" t="s">
        <v>360</v>
      </c>
      <c r="G7">
        <f>5800*33</f>
        <v>191400</v>
      </c>
      <c r="H7">
        <v>5800</v>
      </c>
      <c r="I7" s="6">
        <v>43473</v>
      </c>
      <c r="J7" s="6">
        <v>44467</v>
      </c>
      <c r="K7">
        <v>418</v>
      </c>
      <c r="L7" s="12" t="s">
        <v>361</v>
      </c>
    </row>
    <row r="8" spans="1:12" x14ac:dyDescent="0.25">
      <c r="A8">
        <v>5</v>
      </c>
      <c r="B8" s="6">
        <v>43473</v>
      </c>
      <c r="D8" t="s">
        <v>353</v>
      </c>
      <c r="E8" s="13" t="s">
        <v>362</v>
      </c>
      <c r="G8">
        <f>5800*33</f>
        <v>191400</v>
      </c>
      <c r="H8">
        <v>5800</v>
      </c>
      <c r="I8" s="6">
        <v>43473</v>
      </c>
      <c r="J8" s="6">
        <v>44467</v>
      </c>
      <c r="K8">
        <v>629</v>
      </c>
      <c r="L8" s="12" t="s">
        <v>363</v>
      </c>
    </row>
    <row r="9" spans="1:12" x14ac:dyDescent="0.25">
      <c r="A9">
        <v>6</v>
      </c>
      <c r="B9" s="6">
        <v>43473</v>
      </c>
      <c r="D9" t="s">
        <v>353</v>
      </c>
      <c r="E9" s="13" t="s">
        <v>364</v>
      </c>
      <c r="G9">
        <f>4640*33</f>
        <v>153120</v>
      </c>
      <c r="H9">
        <v>4640</v>
      </c>
      <c r="I9" s="6">
        <v>43473</v>
      </c>
      <c r="J9" s="6">
        <v>44467</v>
      </c>
      <c r="K9">
        <v>120</v>
      </c>
      <c r="L9" s="12" t="s">
        <v>365</v>
      </c>
    </row>
    <row r="10" spans="1:12" x14ac:dyDescent="0.25">
      <c r="A10">
        <v>7</v>
      </c>
      <c r="B10" s="6">
        <v>43473</v>
      </c>
      <c r="D10" t="s">
        <v>353</v>
      </c>
      <c r="E10" s="13" t="s">
        <v>366</v>
      </c>
      <c r="G10">
        <f>8700*33</f>
        <v>287100</v>
      </c>
      <c r="H10">
        <v>8700</v>
      </c>
      <c r="I10" s="6">
        <v>43473</v>
      </c>
      <c r="J10" s="6">
        <v>44467</v>
      </c>
      <c r="K10">
        <v>870</v>
      </c>
      <c r="L10" s="12" t="s">
        <v>367</v>
      </c>
    </row>
    <row r="11" spans="1:12" x14ac:dyDescent="0.25">
      <c r="A11">
        <v>8</v>
      </c>
      <c r="B11" s="6">
        <v>43473</v>
      </c>
      <c r="D11" t="s">
        <v>353</v>
      </c>
      <c r="E11" s="13" t="s">
        <v>368</v>
      </c>
      <c r="G11">
        <f>9280*33</f>
        <v>306240</v>
      </c>
      <c r="H11">
        <v>9280</v>
      </c>
      <c r="I11" s="6">
        <v>43473</v>
      </c>
      <c r="J11" s="6">
        <v>44467</v>
      </c>
      <c r="K11">
        <v>656</v>
      </c>
      <c r="L11" s="12" t="s">
        <v>369</v>
      </c>
    </row>
    <row r="12" spans="1:12" x14ac:dyDescent="0.25">
      <c r="A12">
        <v>9</v>
      </c>
      <c r="B12" s="6">
        <v>43473</v>
      </c>
      <c r="D12" t="s">
        <v>353</v>
      </c>
      <c r="E12" s="13" t="s">
        <v>370</v>
      </c>
      <c r="G12">
        <f>27840*12</f>
        <v>334080</v>
      </c>
      <c r="H12">
        <v>27840</v>
      </c>
      <c r="I12" s="6">
        <v>43473</v>
      </c>
      <c r="J12" s="6">
        <v>44467</v>
      </c>
      <c r="K12">
        <v>1390</v>
      </c>
      <c r="L12" s="12" t="s">
        <v>371</v>
      </c>
    </row>
    <row r="13" spans="1:12" x14ac:dyDescent="0.25">
      <c r="A13">
        <v>10</v>
      </c>
      <c r="B13" s="6">
        <v>43473</v>
      </c>
      <c r="D13" t="s">
        <v>353</v>
      </c>
      <c r="E13" s="13" t="s">
        <v>372</v>
      </c>
      <c r="G13">
        <f>5800*33</f>
        <v>191400</v>
      </c>
      <c r="H13">
        <v>5800</v>
      </c>
      <c r="I13" s="6">
        <v>43473</v>
      </c>
      <c r="J13" s="6">
        <v>44467</v>
      </c>
      <c r="K13">
        <v>333</v>
      </c>
      <c r="L13" s="12" t="s">
        <v>373</v>
      </c>
    </row>
    <row r="14" spans="1:12" x14ac:dyDescent="0.25">
      <c r="A14">
        <v>11</v>
      </c>
      <c r="B14" s="6">
        <v>43473</v>
      </c>
      <c r="D14" t="s">
        <v>353</v>
      </c>
      <c r="E14" s="13" t="s">
        <v>374</v>
      </c>
      <c r="G14">
        <f>5800*33</f>
        <v>191400</v>
      </c>
      <c r="H14">
        <v>5800</v>
      </c>
      <c r="I14" s="6">
        <v>43473</v>
      </c>
      <c r="J14" s="6">
        <v>44467</v>
      </c>
      <c r="K14">
        <v>435</v>
      </c>
      <c r="L14" s="12" t="s">
        <v>375</v>
      </c>
    </row>
    <row r="15" spans="1:12" x14ac:dyDescent="0.25">
      <c r="A15">
        <v>12</v>
      </c>
      <c r="B15" s="6">
        <v>43473</v>
      </c>
      <c r="D15" t="s">
        <v>353</v>
      </c>
      <c r="E15" s="15" t="s">
        <v>376</v>
      </c>
      <c r="G15">
        <f>46400*33</f>
        <v>1531200</v>
      </c>
      <c r="H15">
        <v>46400</v>
      </c>
      <c r="I15" s="6">
        <v>43473</v>
      </c>
      <c r="J15" s="6">
        <v>44467</v>
      </c>
      <c r="K15">
        <v>17854</v>
      </c>
      <c r="L15" s="12" t="s">
        <v>377</v>
      </c>
    </row>
    <row r="16" spans="1:12" x14ac:dyDescent="0.25">
      <c r="A16">
        <v>13</v>
      </c>
      <c r="B16" s="6">
        <v>43473</v>
      </c>
      <c r="D16" t="s">
        <v>353</v>
      </c>
      <c r="E16" s="13" t="s">
        <v>378</v>
      </c>
      <c r="G16">
        <f>6960*33</f>
        <v>229680</v>
      </c>
      <c r="H16">
        <v>6960</v>
      </c>
      <c r="I16" s="6">
        <v>43473</v>
      </c>
      <c r="J16" s="6">
        <v>44467</v>
      </c>
      <c r="K16">
        <v>165</v>
      </c>
      <c r="L16" s="12" t="s">
        <v>379</v>
      </c>
    </row>
    <row r="17" spans="1:12" x14ac:dyDescent="0.25">
      <c r="A17">
        <v>14</v>
      </c>
      <c r="B17" s="6">
        <v>43473</v>
      </c>
      <c r="D17" t="s">
        <v>353</v>
      </c>
      <c r="E17" s="13" t="s">
        <v>380</v>
      </c>
      <c r="G17">
        <f>17400*33</f>
        <v>574200</v>
      </c>
      <c r="H17">
        <v>17400</v>
      </c>
      <c r="I17" s="6">
        <v>43473</v>
      </c>
      <c r="J17" s="6">
        <v>44467</v>
      </c>
      <c r="K17">
        <v>634</v>
      </c>
      <c r="L17" s="12" t="s">
        <v>381</v>
      </c>
    </row>
    <row r="18" spans="1:12" x14ac:dyDescent="0.25">
      <c r="A18">
        <v>15</v>
      </c>
      <c r="B18" s="6">
        <v>43473</v>
      </c>
      <c r="D18" t="s">
        <v>353</v>
      </c>
      <c r="E18" s="13" t="s">
        <v>382</v>
      </c>
      <c r="G18">
        <f>11600*33</f>
        <v>382800</v>
      </c>
      <c r="H18">
        <v>11600</v>
      </c>
      <c r="I18" s="6">
        <v>43473</v>
      </c>
      <c r="J18" s="6">
        <v>44467</v>
      </c>
      <c r="K18">
        <v>721</v>
      </c>
      <c r="L18" s="12" t="s">
        <v>383</v>
      </c>
    </row>
    <row r="19" spans="1:12" x14ac:dyDescent="0.25">
      <c r="A19">
        <v>16</v>
      </c>
      <c r="B19" s="6">
        <v>43473</v>
      </c>
      <c r="D19" t="s">
        <v>353</v>
      </c>
      <c r="E19" s="13" t="s">
        <v>384</v>
      </c>
      <c r="G19">
        <f>5800*33</f>
        <v>191400</v>
      </c>
      <c r="H19">
        <v>5800</v>
      </c>
      <c r="I19" s="6">
        <v>43473</v>
      </c>
      <c r="J19" s="6">
        <v>44467</v>
      </c>
      <c r="K19" s="16" t="s">
        <v>385</v>
      </c>
      <c r="L19" s="12" t="s">
        <v>386</v>
      </c>
    </row>
    <row r="20" spans="1:12" x14ac:dyDescent="0.25">
      <c r="A20">
        <v>17</v>
      </c>
      <c r="B20" s="6">
        <v>43473</v>
      </c>
      <c r="D20" t="s">
        <v>353</v>
      </c>
      <c r="E20" s="13" t="s">
        <v>387</v>
      </c>
      <c r="G20">
        <f>75400*33</f>
        <v>2488200</v>
      </c>
      <c r="H20">
        <v>75400</v>
      </c>
      <c r="I20" s="6">
        <v>43473</v>
      </c>
      <c r="J20" s="6">
        <v>44467</v>
      </c>
      <c r="K20">
        <v>6723</v>
      </c>
      <c r="L20" s="12" t="s">
        <v>388</v>
      </c>
    </row>
    <row r="21" spans="1:12" x14ac:dyDescent="0.25">
      <c r="A21">
        <v>18</v>
      </c>
      <c r="B21" s="6">
        <v>43473</v>
      </c>
      <c r="D21" t="s">
        <v>353</v>
      </c>
      <c r="E21" s="13" t="s">
        <v>389</v>
      </c>
      <c r="G21">
        <f>5800*33</f>
        <v>191400</v>
      </c>
      <c r="H21">
        <v>5800</v>
      </c>
      <c r="I21" s="6">
        <v>43473</v>
      </c>
      <c r="J21" s="6">
        <v>44467</v>
      </c>
      <c r="K21">
        <v>25</v>
      </c>
      <c r="L21" s="12" t="s">
        <v>390</v>
      </c>
    </row>
    <row r="22" spans="1:12" x14ac:dyDescent="0.25">
      <c r="A22">
        <v>19</v>
      </c>
      <c r="B22" s="6">
        <v>43473</v>
      </c>
      <c r="D22" t="s">
        <v>353</v>
      </c>
      <c r="E22" s="13" t="s">
        <v>391</v>
      </c>
      <c r="G22">
        <f>34800*33</f>
        <v>1148400</v>
      </c>
      <c r="H22">
        <v>34800</v>
      </c>
      <c r="I22" s="6">
        <v>43473</v>
      </c>
      <c r="J22" s="6">
        <v>44467</v>
      </c>
      <c r="K22">
        <v>2680</v>
      </c>
      <c r="L22" s="12" t="s">
        <v>392</v>
      </c>
    </row>
    <row r="23" spans="1:12" x14ac:dyDescent="0.25">
      <c r="A23">
        <v>20</v>
      </c>
      <c r="B23" s="6">
        <v>43473</v>
      </c>
      <c r="D23" t="s">
        <v>353</v>
      </c>
      <c r="E23" s="13" t="s">
        <v>393</v>
      </c>
      <c r="G23">
        <f>81200*33</f>
        <v>2679600</v>
      </c>
      <c r="H23">
        <v>81200</v>
      </c>
      <c r="I23" s="6">
        <v>43473</v>
      </c>
      <c r="J23" s="6">
        <v>44467</v>
      </c>
      <c r="K23">
        <v>1876</v>
      </c>
      <c r="L23" s="17" t="s">
        <v>394</v>
      </c>
    </row>
    <row r="24" spans="1:12" x14ac:dyDescent="0.25">
      <c r="A24">
        <v>21</v>
      </c>
      <c r="B24" s="6">
        <v>43473</v>
      </c>
      <c r="D24" t="s">
        <v>353</v>
      </c>
      <c r="E24" s="12" t="s">
        <v>395</v>
      </c>
      <c r="G24">
        <f>11600*12</f>
        <v>139200</v>
      </c>
      <c r="H24">
        <v>11600</v>
      </c>
      <c r="I24" s="6">
        <v>43473</v>
      </c>
      <c r="J24" s="6">
        <v>44467</v>
      </c>
      <c r="K24">
        <v>1130</v>
      </c>
      <c r="L24" s="12" t="s">
        <v>395</v>
      </c>
    </row>
    <row r="25" spans="1:12" x14ac:dyDescent="0.25">
      <c r="A25">
        <v>22</v>
      </c>
      <c r="B25" s="6">
        <v>43864</v>
      </c>
      <c r="D25" t="s">
        <v>353</v>
      </c>
      <c r="E25" s="14" t="s">
        <v>396</v>
      </c>
      <c r="G25">
        <f>5800*12</f>
        <v>69600</v>
      </c>
      <c r="H25">
        <v>5800</v>
      </c>
      <c r="I25" s="6">
        <v>43864</v>
      </c>
      <c r="J25" s="6">
        <v>44196</v>
      </c>
      <c r="K25">
        <v>74</v>
      </c>
      <c r="L25" s="12" t="s">
        <v>397</v>
      </c>
    </row>
    <row r="26" spans="1:12" x14ac:dyDescent="0.25">
      <c r="A26">
        <v>23</v>
      </c>
      <c r="B26" s="6">
        <v>43955</v>
      </c>
      <c r="D26" t="s">
        <v>353</v>
      </c>
      <c r="E26" s="13" t="s">
        <v>398</v>
      </c>
      <c r="G26">
        <f>87000*12</f>
        <v>1044000</v>
      </c>
      <c r="H26">
        <v>87000</v>
      </c>
      <c r="I26" s="6">
        <v>43955</v>
      </c>
      <c r="J26" s="6">
        <v>44012</v>
      </c>
      <c r="K26">
        <v>3265</v>
      </c>
      <c r="L26" s="12" t="s">
        <v>399</v>
      </c>
    </row>
    <row r="27" spans="1:12" x14ac:dyDescent="0.25">
      <c r="A27">
        <v>24</v>
      </c>
      <c r="B27" s="6">
        <v>43838</v>
      </c>
      <c r="D27" t="s">
        <v>353</v>
      </c>
      <c r="E27" s="13" t="s">
        <v>400</v>
      </c>
      <c r="G27">
        <f>12180*12</f>
        <v>146160</v>
      </c>
      <c r="H27">
        <v>12180</v>
      </c>
      <c r="I27" s="6">
        <v>43838</v>
      </c>
      <c r="J27" s="6">
        <v>44196</v>
      </c>
      <c r="K27">
        <v>115</v>
      </c>
      <c r="L27" s="12" t="s">
        <v>401</v>
      </c>
    </row>
    <row r="28" spans="1:12" x14ac:dyDescent="0.25">
      <c r="A28">
        <v>25</v>
      </c>
      <c r="B28" s="6">
        <v>43862</v>
      </c>
      <c r="D28" t="s">
        <v>353</v>
      </c>
      <c r="E28" s="13" t="s">
        <v>402</v>
      </c>
      <c r="G28">
        <f>5800*11</f>
        <v>63800</v>
      </c>
      <c r="H28">
        <v>5800</v>
      </c>
      <c r="I28" s="6">
        <v>43862</v>
      </c>
      <c r="J28" s="6">
        <v>44196</v>
      </c>
      <c r="K28">
        <v>3261</v>
      </c>
      <c r="L28" s="12" t="s">
        <v>403</v>
      </c>
    </row>
    <row r="29" spans="1:12" x14ac:dyDescent="0.25">
      <c r="A29">
        <v>26</v>
      </c>
      <c r="B29" s="6">
        <v>43648</v>
      </c>
      <c r="D29" t="s">
        <v>353</v>
      </c>
      <c r="E29" s="13" t="s">
        <v>404</v>
      </c>
      <c r="G29">
        <f>5800*24</f>
        <v>139200</v>
      </c>
      <c r="H29">
        <v>5800</v>
      </c>
      <c r="I29" s="6">
        <v>43648</v>
      </c>
      <c r="J29" s="6">
        <v>44467</v>
      </c>
      <c r="K29">
        <v>231</v>
      </c>
      <c r="L29" s="12" t="s">
        <v>405</v>
      </c>
    </row>
    <row r="30" spans="1:12" ht="15.75" x14ac:dyDescent="0.25">
      <c r="A30">
        <v>27</v>
      </c>
      <c r="B30" s="6">
        <v>43649</v>
      </c>
      <c r="D30" t="s">
        <v>353</v>
      </c>
      <c r="E30" s="13" t="s">
        <v>406</v>
      </c>
      <c r="G30">
        <f>5800*6</f>
        <v>34800</v>
      </c>
      <c r="H30">
        <v>5800</v>
      </c>
      <c r="I30" s="6">
        <v>43649</v>
      </c>
      <c r="J30" s="6">
        <v>44196</v>
      </c>
      <c r="K30" s="16" t="s">
        <v>407</v>
      </c>
      <c r="L30" s="18" t="s">
        <v>408</v>
      </c>
    </row>
    <row r="31" spans="1:12" x14ac:dyDescent="0.25">
      <c r="A31">
        <v>28</v>
      </c>
      <c r="B31" s="6">
        <v>44015</v>
      </c>
      <c r="D31" t="s">
        <v>353</v>
      </c>
      <c r="E31" s="14" t="s">
        <v>409</v>
      </c>
      <c r="G31">
        <f>75287.62*2</f>
        <v>150575.24</v>
      </c>
      <c r="H31">
        <v>75287.62</v>
      </c>
      <c r="I31" s="6">
        <v>44015</v>
      </c>
      <c r="J31" s="6">
        <v>44074</v>
      </c>
      <c r="K31">
        <v>28975</v>
      </c>
      <c r="L31" s="12" t="s">
        <v>410</v>
      </c>
    </row>
    <row r="32" spans="1:12" x14ac:dyDescent="0.25">
      <c r="A32">
        <v>29</v>
      </c>
      <c r="B32" s="6">
        <v>43838</v>
      </c>
      <c r="D32" t="s">
        <v>353</v>
      </c>
      <c r="E32" s="13" t="s">
        <v>411</v>
      </c>
      <c r="G32">
        <f>144028.5*12</f>
        <v>1728342</v>
      </c>
      <c r="H32">
        <v>144028.5</v>
      </c>
      <c r="I32" s="6">
        <v>43838</v>
      </c>
      <c r="J32" s="6">
        <v>44196</v>
      </c>
      <c r="K32">
        <v>26906</v>
      </c>
      <c r="L32" s="12" t="s">
        <v>412</v>
      </c>
    </row>
    <row r="33" spans="1:12" x14ac:dyDescent="0.25">
      <c r="A33">
        <v>30</v>
      </c>
      <c r="B33" s="6">
        <v>43985</v>
      </c>
      <c r="D33" t="s">
        <v>353</v>
      </c>
      <c r="E33" s="13" t="s">
        <v>413</v>
      </c>
      <c r="G33">
        <v>205726.45</v>
      </c>
      <c r="H33">
        <v>41145.29</v>
      </c>
      <c r="I33" s="6">
        <v>43985</v>
      </c>
      <c r="J33" s="6">
        <v>44135</v>
      </c>
      <c r="K33">
        <v>260567</v>
      </c>
      <c r="L33" s="12" t="s">
        <v>414</v>
      </c>
    </row>
    <row r="34" spans="1:12" ht="15.75" x14ac:dyDescent="0.25">
      <c r="A34">
        <v>31</v>
      </c>
      <c r="B34" s="6">
        <v>43838</v>
      </c>
      <c r="D34" t="s">
        <v>353</v>
      </c>
      <c r="E34" s="18" t="s">
        <v>415</v>
      </c>
      <c r="G34">
        <f>232000*12</f>
        <v>2784000</v>
      </c>
      <c r="H34">
        <v>232000</v>
      </c>
      <c r="I34" s="6">
        <v>43838</v>
      </c>
      <c r="J34" s="6">
        <v>44196</v>
      </c>
      <c r="K34">
        <v>86645</v>
      </c>
      <c r="L34" s="12" t="s">
        <v>416</v>
      </c>
    </row>
    <row r="35" spans="1:12" x14ac:dyDescent="0.25">
      <c r="A35">
        <v>32</v>
      </c>
      <c r="B35" s="6">
        <v>43833</v>
      </c>
      <c r="D35" t="s">
        <v>353</v>
      </c>
      <c r="E35" s="14" t="s">
        <v>358</v>
      </c>
      <c r="G35">
        <f>3480*12</f>
        <v>41760</v>
      </c>
      <c r="H35">
        <v>3480</v>
      </c>
      <c r="I35" s="6">
        <v>43833</v>
      </c>
      <c r="J35" s="6">
        <v>44196</v>
      </c>
      <c r="K35">
        <v>228</v>
      </c>
      <c r="L35" s="12" t="s">
        <v>417</v>
      </c>
    </row>
    <row r="36" spans="1:12" x14ac:dyDescent="0.25">
      <c r="A36">
        <v>33</v>
      </c>
      <c r="B36" s="6">
        <v>43648</v>
      </c>
      <c r="D36" t="s">
        <v>353</v>
      </c>
      <c r="E36" s="13" t="s">
        <v>418</v>
      </c>
      <c r="G36">
        <f>5800*24</f>
        <v>139200</v>
      </c>
      <c r="H36">
        <v>5800</v>
      </c>
      <c r="I36" s="6">
        <v>43648</v>
      </c>
      <c r="J36" s="6">
        <v>44467</v>
      </c>
      <c r="K36">
        <v>477</v>
      </c>
      <c r="L36" s="12" t="s">
        <v>419</v>
      </c>
    </row>
    <row r="37" spans="1:12" x14ac:dyDescent="0.25">
      <c r="A37">
        <v>34</v>
      </c>
      <c r="B37" s="6">
        <v>43473</v>
      </c>
      <c r="D37" t="s">
        <v>353</v>
      </c>
      <c r="E37" s="13" t="s">
        <v>420</v>
      </c>
      <c r="G37">
        <f>23200*33</f>
        <v>765600</v>
      </c>
      <c r="H37">
        <v>23200</v>
      </c>
      <c r="I37" s="6">
        <v>43473</v>
      </c>
      <c r="J37" s="6">
        <v>44467</v>
      </c>
      <c r="K37">
        <v>2344</v>
      </c>
      <c r="L37" s="12" t="s">
        <v>421</v>
      </c>
    </row>
    <row r="38" spans="1:12" x14ac:dyDescent="0.25">
      <c r="A38">
        <v>35</v>
      </c>
      <c r="B38" s="6">
        <v>43838</v>
      </c>
      <c r="D38" t="s">
        <v>353</v>
      </c>
      <c r="E38" s="13" t="s">
        <v>422</v>
      </c>
      <c r="G38">
        <f>248662*12</f>
        <v>2983944</v>
      </c>
      <c r="H38">
        <v>248662</v>
      </c>
      <c r="I38" s="6">
        <v>43838</v>
      </c>
      <c r="J38" s="6">
        <v>44196</v>
      </c>
      <c r="K38">
        <v>595</v>
      </c>
      <c r="L38" s="12" t="s">
        <v>423</v>
      </c>
    </row>
    <row r="39" spans="1:12" x14ac:dyDescent="0.25">
      <c r="A39">
        <v>36</v>
      </c>
      <c r="B39" s="6">
        <v>43838</v>
      </c>
      <c r="D39" t="s">
        <v>353</v>
      </c>
      <c r="E39" s="13" t="s">
        <v>424</v>
      </c>
      <c r="G39">
        <f>17400*12</f>
        <v>208800</v>
      </c>
      <c r="H39">
        <v>17400</v>
      </c>
      <c r="I39" s="6">
        <v>43838</v>
      </c>
      <c r="J39" s="6">
        <v>44196</v>
      </c>
      <c r="K39">
        <v>26</v>
      </c>
      <c r="L39" s="12" t="s">
        <v>425</v>
      </c>
    </row>
    <row r="40" spans="1:12" x14ac:dyDescent="0.25">
      <c r="A40">
        <v>37</v>
      </c>
      <c r="B40" s="6">
        <v>43955</v>
      </c>
      <c r="D40" t="s">
        <v>353</v>
      </c>
      <c r="E40" s="12" t="s">
        <v>426</v>
      </c>
      <c r="G40">
        <f>23200*8</f>
        <v>185600</v>
      </c>
      <c r="H40">
        <v>23200</v>
      </c>
      <c r="I40" s="6">
        <v>43955</v>
      </c>
      <c r="J40" s="6">
        <v>44196</v>
      </c>
      <c r="K40">
        <v>5188</v>
      </c>
      <c r="L40" s="12" t="s">
        <v>426</v>
      </c>
    </row>
    <row r="41" spans="1:12" x14ac:dyDescent="0.25">
      <c r="A41">
        <v>38</v>
      </c>
      <c r="B41" s="6">
        <v>43473</v>
      </c>
      <c r="D41" t="s">
        <v>353</v>
      </c>
      <c r="E41" s="13" t="s">
        <v>427</v>
      </c>
      <c r="G41">
        <f>5800*33</f>
        <v>191400</v>
      </c>
      <c r="H41">
        <v>5800</v>
      </c>
      <c r="I41" s="6">
        <v>43473</v>
      </c>
      <c r="J41" s="6">
        <v>44102</v>
      </c>
      <c r="K41">
        <v>477</v>
      </c>
      <c r="L41" s="12" t="s">
        <v>428</v>
      </c>
    </row>
    <row r="42" spans="1:12" x14ac:dyDescent="0.25">
      <c r="A42">
        <v>39</v>
      </c>
      <c r="B42" s="6">
        <v>43473</v>
      </c>
      <c r="D42" t="s">
        <v>353</v>
      </c>
      <c r="E42" s="12" t="s">
        <v>429</v>
      </c>
      <c r="G42">
        <f>5800*33</f>
        <v>191400</v>
      </c>
      <c r="H42">
        <v>5800</v>
      </c>
      <c r="I42" s="6">
        <v>43473</v>
      </c>
      <c r="J42" s="6">
        <v>44102</v>
      </c>
      <c r="K42">
        <v>105</v>
      </c>
      <c r="L42" s="12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2"/>
  <sheetViews>
    <sheetView topLeftCell="A3" workbookViewId="0">
      <selection activeCell="A4" sqref="A4:J4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194</v>
      </c>
      <c r="D4" t="s">
        <v>195</v>
      </c>
      <c r="E4" t="s">
        <v>196</v>
      </c>
      <c r="F4" t="s">
        <v>197</v>
      </c>
      <c r="G4" t="s">
        <v>198</v>
      </c>
      <c r="H4" t="s">
        <v>130</v>
      </c>
      <c r="I4" t="s">
        <v>199</v>
      </c>
      <c r="J4" t="s">
        <v>200</v>
      </c>
    </row>
    <row r="5" spans="1:10" x14ac:dyDescent="0.25">
      <c r="A5">
        <v>2</v>
      </c>
      <c r="C5" t="s">
        <v>201</v>
      </c>
      <c r="D5" t="s">
        <v>202</v>
      </c>
      <c r="E5" t="s">
        <v>203</v>
      </c>
      <c r="F5" t="s">
        <v>204</v>
      </c>
      <c r="G5" t="s">
        <v>205</v>
      </c>
      <c r="H5" t="s">
        <v>130</v>
      </c>
      <c r="I5" t="s">
        <v>199</v>
      </c>
      <c r="J5" t="s">
        <v>200</v>
      </c>
    </row>
    <row r="6" spans="1:10" x14ac:dyDescent="0.25">
      <c r="A6">
        <v>3</v>
      </c>
      <c r="C6" t="s">
        <v>206</v>
      </c>
      <c r="D6" t="s">
        <v>207</v>
      </c>
      <c r="E6" t="s">
        <v>207</v>
      </c>
      <c r="F6" t="s">
        <v>208</v>
      </c>
      <c r="G6" t="s">
        <v>209</v>
      </c>
      <c r="H6" t="s">
        <v>130</v>
      </c>
      <c r="I6" t="s">
        <v>199</v>
      </c>
      <c r="J6" t="s">
        <v>200</v>
      </c>
    </row>
    <row r="7" spans="1:10" x14ac:dyDescent="0.25">
      <c r="A7">
        <v>4</v>
      </c>
      <c r="C7" t="s">
        <v>210</v>
      </c>
      <c r="D7" t="s">
        <v>207</v>
      </c>
      <c r="E7" t="s">
        <v>211</v>
      </c>
      <c r="F7" t="s">
        <v>212</v>
      </c>
      <c r="G7" t="s">
        <v>213</v>
      </c>
      <c r="H7" t="s">
        <v>130</v>
      </c>
      <c r="I7" t="s">
        <v>199</v>
      </c>
      <c r="J7" t="s">
        <v>200</v>
      </c>
    </row>
    <row r="8" spans="1:10" x14ac:dyDescent="0.25">
      <c r="A8">
        <v>5</v>
      </c>
      <c r="C8" t="s">
        <v>214</v>
      </c>
      <c r="D8" t="s">
        <v>207</v>
      </c>
      <c r="E8" t="s">
        <v>215</v>
      </c>
      <c r="F8" t="s">
        <v>216</v>
      </c>
      <c r="G8" t="s">
        <v>217</v>
      </c>
      <c r="H8" t="s">
        <v>130</v>
      </c>
      <c r="I8" t="s">
        <v>199</v>
      </c>
      <c r="J8" t="s">
        <v>200</v>
      </c>
    </row>
    <row r="9" spans="1:10" x14ac:dyDescent="0.25">
      <c r="A9">
        <v>6</v>
      </c>
      <c r="C9" t="s">
        <v>218</v>
      </c>
      <c r="D9" t="s">
        <v>219</v>
      </c>
      <c r="E9" t="s">
        <v>220</v>
      </c>
      <c r="F9" t="s">
        <v>221</v>
      </c>
      <c r="G9" t="s">
        <v>222</v>
      </c>
      <c r="H9" t="s">
        <v>130</v>
      </c>
      <c r="I9" s="8" t="s">
        <v>223</v>
      </c>
      <c r="J9" s="8" t="s">
        <v>224</v>
      </c>
    </row>
    <row r="10" spans="1:10" x14ac:dyDescent="0.25">
      <c r="A10">
        <v>7</v>
      </c>
      <c r="C10" t="s">
        <v>225</v>
      </c>
      <c r="D10" t="s">
        <v>226</v>
      </c>
      <c r="E10" t="s">
        <v>227</v>
      </c>
      <c r="F10" t="s">
        <v>228</v>
      </c>
      <c r="G10" t="s">
        <v>229</v>
      </c>
      <c r="H10" t="s">
        <v>130</v>
      </c>
      <c r="I10" t="s">
        <v>199</v>
      </c>
      <c r="J10" t="s">
        <v>200</v>
      </c>
    </row>
    <row r="11" spans="1:10" x14ac:dyDescent="0.25">
      <c r="A11">
        <v>8</v>
      </c>
      <c r="B11" t="s">
        <v>230</v>
      </c>
      <c r="F11" t="s">
        <v>231</v>
      </c>
      <c r="G11" t="s">
        <v>232</v>
      </c>
      <c r="H11" t="s">
        <v>130</v>
      </c>
      <c r="I11" t="s">
        <v>199</v>
      </c>
      <c r="J11" t="s">
        <v>200</v>
      </c>
    </row>
    <row r="12" spans="1:10" x14ac:dyDescent="0.25">
      <c r="A12">
        <v>9</v>
      </c>
      <c r="B12" t="s">
        <v>233</v>
      </c>
      <c r="F12" t="s">
        <v>234</v>
      </c>
      <c r="G12" t="s">
        <v>235</v>
      </c>
      <c r="H12" t="s">
        <v>130</v>
      </c>
      <c r="I12" t="s">
        <v>199</v>
      </c>
      <c r="J12" t="s">
        <v>200</v>
      </c>
    </row>
    <row r="13" spans="1:10" x14ac:dyDescent="0.25">
      <c r="A13">
        <v>10</v>
      </c>
      <c r="C13" t="s">
        <v>236</v>
      </c>
      <c r="D13" t="s">
        <v>237</v>
      </c>
      <c r="E13" t="s">
        <v>207</v>
      </c>
      <c r="F13" t="s">
        <v>238</v>
      </c>
      <c r="G13" t="s">
        <v>239</v>
      </c>
      <c r="H13" t="s">
        <v>130</v>
      </c>
      <c r="I13" t="s">
        <v>199</v>
      </c>
      <c r="J13" t="s">
        <v>200</v>
      </c>
    </row>
    <row r="14" spans="1:10" x14ac:dyDescent="0.25">
      <c r="A14">
        <v>11</v>
      </c>
      <c r="C14" t="s">
        <v>240</v>
      </c>
      <c r="D14" t="s">
        <v>241</v>
      </c>
      <c r="E14" t="s">
        <v>242</v>
      </c>
      <c r="F14" t="s">
        <v>243</v>
      </c>
      <c r="G14" t="s">
        <v>244</v>
      </c>
      <c r="H14" t="s">
        <v>130</v>
      </c>
      <c r="I14" t="s">
        <v>199</v>
      </c>
      <c r="J14" t="s">
        <v>200</v>
      </c>
    </row>
    <row r="15" spans="1:10" x14ac:dyDescent="0.25">
      <c r="A15">
        <v>12</v>
      </c>
      <c r="B15" t="s">
        <v>245</v>
      </c>
      <c r="F15" t="s">
        <v>246</v>
      </c>
      <c r="G15" t="s">
        <v>247</v>
      </c>
      <c r="H15" t="s">
        <v>130</v>
      </c>
      <c r="I15" t="s">
        <v>199</v>
      </c>
      <c r="J15" t="s">
        <v>200</v>
      </c>
    </row>
    <row r="16" spans="1:10" x14ac:dyDescent="0.25">
      <c r="A16">
        <v>13</v>
      </c>
      <c r="C16" t="s">
        <v>248</v>
      </c>
      <c r="D16" t="s">
        <v>249</v>
      </c>
      <c r="E16" t="s">
        <v>250</v>
      </c>
      <c r="F16" t="s">
        <v>251</v>
      </c>
      <c r="G16" t="s">
        <v>252</v>
      </c>
      <c r="H16" t="s">
        <v>130</v>
      </c>
      <c r="I16" t="s">
        <v>199</v>
      </c>
      <c r="J16" t="s">
        <v>200</v>
      </c>
    </row>
    <row r="17" spans="1:10" x14ac:dyDescent="0.25">
      <c r="A17">
        <v>14</v>
      </c>
      <c r="C17" t="s">
        <v>253</v>
      </c>
      <c r="D17" t="s">
        <v>254</v>
      </c>
      <c r="E17" t="s">
        <v>255</v>
      </c>
      <c r="F17" t="s">
        <v>256</v>
      </c>
      <c r="G17" t="s">
        <v>257</v>
      </c>
      <c r="H17" t="s">
        <v>130</v>
      </c>
      <c r="I17" t="s">
        <v>199</v>
      </c>
      <c r="J17" t="s">
        <v>200</v>
      </c>
    </row>
    <row r="18" spans="1:10" x14ac:dyDescent="0.25">
      <c r="A18">
        <v>15</v>
      </c>
      <c r="B18" t="s">
        <v>258</v>
      </c>
      <c r="F18" t="s">
        <v>259</v>
      </c>
      <c r="G18" t="s">
        <v>260</v>
      </c>
      <c r="H18" t="s">
        <v>130</v>
      </c>
      <c r="I18" t="s">
        <v>199</v>
      </c>
      <c r="J18" t="s">
        <v>200</v>
      </c>
    </row>
    <row r="19" spans="1:10" x14ac:dyDescent="0.25">
      <c r="A19">
        <v>16</v>
      </c>
      <c r="C19" t="s">
        <v>261</v>
      </c>
      <c r="D19" t="s">
        <v>262</v>
      </c>
      <c r="E19" t="s">
        <v>263</v>
      </c>
      <c r="F19" t="s">
        <v>264</v>
      </c>
      <c r="G19" t="s">
        <v>265</v>
      </c>
      <c r="H19" t="s">
        <v>130</v>
      </c>
      <c r="I19" t="s">
        <v>199</v>
      </c>
      <c r="J19" t="s">
        <v>200</v>
      </c>
    </row>
    <row r="20" spans="1:10" x14ac:dyDescent="0.25">
      <c r="A20">
        <v>17</v>
      </c>
      <c r="B20" t="s">
        <v>266</v>
      </c>
      <c r="F20" t="s">
        <v>267</v>
      </c>
      <c r="G20" t="s">
        <v>268</v>
      </c>
      <c r="H20" t="s">
        <v>130</v>
      </c>
      <c r="I20" t="s">
        <v>199</v>
      </c>
      <c r="J20" t="s">
        <v>200</v>
      </c>
    </row>
    <row r="21" spans="1:10" x14ac:dyDescent="0.25">
      <c r="A21">
        <v>18</v>
      </c>
      <c r="C21" t="s">
        <v>269</v>
      </c>
      <c r="D21" t="s">
        <v>262</v>
      </c>
      <c r="E21" t="s">
        <v>270</v>
      </c>
      <c r="F21" t="s">
        <v>271</v>
      </c>
      <c r="G21" t="s">
        <v>272</v>
      </c>
      <c r="H21" t="s">
        <v>130</v>
      </c>
      <c r="I21" t="s">
        <v>199</v>
      </c>
      <c r="J21" t="s">
        <v>200</v>
      </c>
    </row>
    <row r="22" spans="1:10" x14ac:dyDescent="0.25">
      <c r="A22">
        <v>19</v>
      </c>
      <c r="B22" t="s">
        <v>273</v>
      </c>
      <c r="F22" t="s">
        <v>274</v>
      </c>
      <c r="G22" s="9" t="s">
        <v>275</v>
      </c>
      <c r="H22" t="s">
        <v>130</v>
      </c>
      <c r="I22" t="s">
        <v>199</v>
      </c>
      <c r="J22" t="s">
        <v>200</v>
      </c>
    </row>
    <row r="23" spans="1:10" x14ac:dyDescent="0.25">
      <c r="A23">
        <v>20</v>
      </c>
      <c r="B23" t="s">
        <v>276</v>
      </c>
      <c r="F23" t="s">
        <v>246</v>
      </c>
      <c r="G23" t="s">
        <v>277</v>
      </c>
      <c r="H23" t="s">
        <v>130</v>
      </c>
      <c r="I23" t="s">
        <v>199</v>
      </c>
      <c r="J23" t="s">
        <v>200</v>
      </c>
    </row>
    <row r="24" spans="1:10" x14ac:dyDescent="0.25">
      <c r="A24">
        <v>21</v>
      </c>
      <c r="C24" t="s">
        <v>278</v>
      </c>
      <c r="D24" t="s">
        <v>279</v>
      </c>
      <c r="E24" t="s">
        <v>280</v>
      </c>
      <c r="F24" t="s">
        <v>281</v>
      </c>
      <c r="G24" t="s">
        <v>282</v>
      </c>
      <c r="H24" t="s">
        <v>130</v>
      </c>
      <c r="I24" s="8" t="s">
        <v>223</v>
      </c>
      <c r="J24" s="8" t="s">
        <v>224</v>
      </c>
    </row>
    <row r="25" spans="1:10" x14ac:dyDescent="0.25">
      <c r="A25">
        <v>22</v>
      </c>
      <c r="C25" t="s">
        <v>283</v>
      </c>
      <c r="D25" t="s">
        <v>284</v>
      </c>
      <c r="E25" t="s">
        <v>285</v>
      </c>
      <c r="F25" t="s">
        <v>286</v>
      </c>
      <c r="G25" t="s">
        <v>287</v>
      </c>
      <c r="H25" t="s">
        <v>130</v>
      </c>
      <c r="I25" t="s">
        <v>288</v>
      </c>
      <c r="J25" s="10" t="s">
        <v>289</v>
      </c>
    </row>
    <row r="26" spans="1:10" x14ac:dyDescent="0.25">
      <c r="A26">
        <v>23</v>
      </c>
      <c r="B26" t="s">
        <v>290</v>
      </c>
      <c r="F26" t="s">
        <v>291</v>
      </c>
      <c r="G26" t="s">
        <v>292</v>
      </c>
      <c r="H26" t="s">
        <v>130</v>
      </c>
      <c r="I26" t="s">
        <v>288</v>
      </c>
      <c r="J26" s="10" t="s">
        <v>289</v>
      </c>
    </row>
    <row r="27" spans="1:10" x14ac:dyDescent="0.25">
      <c r="A27">
        <v>24</v>
      </c>
      <c r="B27" t="s">
        <v>293</v>
      </c>
      <c r="F27" t="s">
        <v>294</v>
      </c>
      <c r="G27" t="s">
        <v>295</v>
      </c>
      <c r="H27" t="s">
        <v>130</v>
      </c>
      <c r="I27" t="s">
        <v>288</v>
      </c>
      <c r="J27" s="10" t="s">
        <v>289</v>
      </c>
    </row>
    <row r="28" spans="1:10" x14ac:dyDescent="0.25">
      <c r="A28">
        <v>25</v>
      </c>
      <c r="C28" t="s">
        <v>296</v>
      </c>
      <c r="D28" t="s">
        <v>207</v>
      </c>
      <c r="E28" t="s">
        <v>297</v>
      </c>
      <c r="F28" t="s">
        <v>298</v>
      </c>
      <c r="G28" t="s">
        <v>299</v>
      </c>
      <c r="H28" t="s">
        <v>130</v>
      </c>
      <c r="I28" t="s">
        <v>288</v>
      </c>
      <c r="J28" s="10" t="s">
        <v>289</v>
      </c>
    </row>
    <row r="29" spans="1:10" x14ac:dyDescent="0.25">
      <c r="A29">
        <v>26</v>
      </c>
      <c r="C29" t="s">
        <v>300</v>
      </c>
      <c r="D29" t="s">
        <v>262</v>
      </c>
      <c r="E29" t="s">
        <v>301</v>
      </c>
      <c r="F29" t="s">
        <v>302</v>
      </c>
      <c r="G29" t="s">
        <v>303</v>
      </c>
      <c r="H29" t="s">
        <v>130</v>
      </c>
      <c r="I29" t="s">
        <v>288</v>
      </c>
      <c r="J29" s="10" t="s">
        <v>289</v>
      </c>
    </row>
    <row r="30" spans="1:10" x14ac:dyDescent="0.25">
      <c r="A30">
        <v>27</v>
      </c>
      <c r="C30" t="s">
        <v>304</v>
      </c>
      <c r="D30" t="s">
        <v>305</v>
      </c>
      <c r="E30" t="s">
        <v>306</v>
      </c>
      <c r="F30" t="s">
        <v>307</v>
      </c>
      <c r="G30" t="s">
        <v>308</v>
      </c>
      <c r="H30" t="s">
        <v>130</v>
      </c>
      <c r="I30" t="s">
        <v>309</v>
      </c>
      <c r="J30" s="10" t="s">
        <v>289</v>
      </c>
    </row>
    <row r="31" spans="1:10" x14ac:dyDescent="0.25">
      <c r="A31">
        <v>28</v>
      </c>
      <c r="B31" t="s">
        <v>310</v>
      </c>
      <c r="F31" t="s">
        <v>311</v>
      </c>
      <c r="G31" t="s">
        <v>312</v>
      </c>
      <c r="H31" t="s">
        <v>130</v>
      </c>
      <c r="I31" t="s">
        <v>288</v>
      </c>
      <c r="J31" s="10" t="s">
        <v>289</v>
      </c>
    </row>
    <row r="32" spans="1:10" x14ac:dyDescent="0.25">
      <c r="A32">
        <v>29</v>
      </c>
      <c r="B32" t="s">
        <v>313</v>
      </c>
      <c r="F32" t="s">
        <v>314</v>
      </c>
      <c r="G32" t="s">
        <v>315</v>
      </c>
      <c r="H32" t="s">
        <v>130</v>
      </c>
      <c r="I32" t="s">
        <v>199</v>
      </c>
      <c r="J32" t="s">
        <v>200</v>
      </c>
    </row>
    <row r="33" spans="1:10" x14ac:dyDescent="0.25">
      <c r="A33">
        <v>30</v>
      </c>
      <c r="B33" t="s">
        <v>316</v>
      </c>
      <c r="F33" t="s">
        <v>317</v>
      </c>
      <c r="G33" t="s">
        <v>318</v>
      </c>
      <c r="H33" t="s">
        <v>130</v>
      </c>
      <c r="I33" t="s">
        <v>288</v>
      </c>
      <c r="J33" s="10" t="s">
        <v>289</v>
      </c>
    </row>
    <row r="34" spans="1:10" x14ac:dyDescent="0.25">
      <c r="A34">
        <v>31</v>
      </c>
      <c r="B34" t="s">
        <v>319</v>
      </c>
      <c r="F34" t="s">
        <v>320</v>
      </c>
      <c r="G34" t="s">
        <v>321</v>
      </c>
      <c r="H34" t="s">
        <v>130</v>
      </c>
      <c r="I34" t="s">
        <v>199</v>
      </c>
      <c r="J34" t="s">
        <v>200</v>
      </c>
    </row>
    <row r="35" spans="1:10" x14ac:dyDescent="0.25">
      <c r="A35">
        <v>32</v>
      </c>
      <c r="C35" t="s">
        <v>322</v>
      </c>
      <c r="D35" t="s">
        <v>323</v>
      </c>
      <c r="E35" t="s">
        <v>324</v>
      </c>
      <c r="F35" t="s">
        <v>325</v>
      </c>
      <c r="G35" t="s">
        <v>326</v>
      </c>
      <c r="H35" t="s">
        <v>130</v>
      </c>
      <c r="I35" t="s">
        <v>288</v>
      </c>
      <c r="J35" s="10" t="s">
        <v>289</v>
      </c>
    </row>
    <row r="36" spans="1:10" x14ac:dyDescent="0.25">
      <c r="A36">
        <v>33</v>
      </c>
      <c r="C36" t="s">
        <v>327</v>
      </c>
      <c r="D36" t="s">
        <v>328</v>
      </c>
      <c r="E36" t="s">
        <v>329</v>
      </c>
      <c r="F36" t="s">
        <v>330</v>
      </c>
      <c r="G36" t="s">
        <v>331</v>
      </c>
      <c r="H36" t="s">
        <v>130</v>
      </c>
      <c r="I36" t="s">
        <v>309</v>
      </c>
      <c r="J36" s="10" t="s">
        <v>289</v>
      </c>
    </row>
    <row r="37" spans="1:10" x14ac:dyDescent="0.25">
      <c r="A37">
        <v>34</v>
      </c>
      <c r="B37" t="s">
        <v>332</v>
      </c>
      <c r="F37" t="s">
        <v>333</v>
      </c>
      <c r="G37" t="s">
        <v>334</v>
      </c>
      <c r="H37" t="s">
        <v>130</v>
      </c>
      <c r="I37" t="s">
        <v>199</v>
      </c>
      <c r="J37" t="s">
        <v>200</v>
      </c>
    </row>
    <row r="38" spans="1:10" x14ac:dyDescent="0.25">
      <c r="A38">
        <v>35</v>
      </c>
      <c r="B38" t="s">
        <v>335</v>
      </c>
      <c r="F38" t="s">
        <v>336</v>
      </c>
      <c r="G38" t="s">
        <v>337</v>
      </c>
      <c r="H38" t="s">
        <v>130</v>
      </c>
      <c r="I38" t="s">
        <v>199</v>
      </c>
      <c r="J38" t="s">
        <v>200</v>
      </c>
    </row>
    <row r="39" spans="1:10" x14ac:dyDescent="0.25">
      <c r="A39">
        <v>36</v>
      </c>
      <c r="B39" t="s">
        <v>338</v>
      </c>
      <c r="F39" t="s">
        <v>339</v>
      </c>
      <c r="G39" t="s">
        <v>340</v>
      </c>
      <c r="H39" t="s">
        <v>130</v>
      </c>
      <c r="I39" t="s">
        <v>309</v>
      </c>
      <c r="J39" s="10" t="s">
        <v>289</v>
      </c>
    </row>
    <row r="40" spans="1:10" x14ac:dyDescent="0.25">
      <c r="A40">
        <v>37</v>
      </c>
      <c r="C40" t="s">
        <v>341</v>
      </c>
      <c r="D40" t="s">
        <v>342</v>
      </c>
      <c r="E40" t="s">
        <v>255</v>
      </c>
      <c r="F40" t="s">
        <v>343</v>
      </c>
      <c r="G40" t="s">
        <v>344</v>
      </c>
      <c r="H40" t="s">
        <v>130</v>
      </c>
      <c r="I40" t="s">
        <v>288</v>
      </c>
      <c r="J40" s="10" t="s">
        <v>289</v>
      </c>
    </row>
    <row r="41" spans="1:10" x14ac:dyDescent="0.25">
      <c r="A41">
        <v>38</v>
      </c>
      <c r="C41" t="s">
        <v>345</v>
      </c>
      <c r="D41" t="s">
        <v>346</v>
      </c>
      <c r="E41" t="s">
        <v>347</v>
      </c>
      <c r="F41" t="s">
        <v>348</v>
      </c>
      <c r="G41" t="s">
        <v>349</v>
      </c>
      <c r="H41" t="s">
        <v>130</v>
      </c>
      <c r="I41" t="s">
        <v>309</v>
      </c>
      <c r="J41" s="10" t="s">
        <v>289</v>
      </c>
    </row>
    <row r="42" spans="1:10" x14ac:dyDescent="0.25">
      <c r="A42">
        <v>39</v>
      </c>
      <c r="C42" t="s">
        <v>350</v>
      </c>
      <c r="D42" t="s">
        <v>207</v>
      </c>
      <c r="E42" t="s">
        <v>262</v>
      </c>
      <c r="F42" t="s">
        <v>351</v>
      </c>
      <c r="G42" t="s">
        <v>352</v>
      </c>
      <c r="H42" t="s">
        <v>130</v>
      </c>
      <c r="I42" t="s">
        <v>309</v>
      </c>
      <c r="J42" s="10" t="s">
        <v>289</v>
      </c>
    </row>
  </sheetData>
  <dataValidations count="1">
    <dataValidation type="list" allowBlank="1" showErrorMessage="1" sqref="H25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2020-10-27T19:40:44Z</dcterms:created>
  <dcterms:modified xsi:type="dcterms:W3CDTF">2020-10-27T19:49:03Z</dcterms:modified>
</cp:coreProperties>
</file>