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\Desktop\TRANSPARENCIA\3. MAR_22\OK_ PAGINA\"/>
    </mc:Choice>
  </mc:AlternateContent>
  <xr:revisionPtr revIDLastSave="0" documentId="13_ncr:1_{781C47C4-CBF2-46CE-A414-66A2A9D6BC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[1]Hidden_1!$A$1:$A$8</definedName>
    <definedName name="Hidden_18">Hidden_1!$A$1:$A$26</definedName>
    <definedName name="Hidden_19">[2]Hidden_1!$A$1:$A$26</definedName>
    <definedName name="Hidden_212">Hidden_2!$A$1:$A$41</definedName>
    <definedName name="Hidden_213">[2]Hidden_2!$A$1:$A$41</definedName>
    <definedName name="Hidden_319">Hidden_3!$A$1:$A$32</definedName>
    <definedName name="Hidden_320">[2]Hidden_3!$A$1:$A$32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9" i="1" l="1"/>
  <c r="X28" i="1"/>
  <c r="X27" i="1"/>
  <c r="X25" i="1"/>
  <c r="X24" i="1"/>
  <c r="X23" i="1"/>
  <c r="X21" i="1"/>
  <c r="X20" i="1"/>
  <c r="X19" i="1"/>
  <c r="X18" i="1"/>
  <c r="X17" i="1"/>
  <c r="X16" i="1"/>
  <c r="X14" i="1"/>
  <c r="X13" i="1"/>
  <c r="X12" i="1"/>
  <c r="X10" i="1"/>
  <c r="X9" i="1"/>
</calcChain>
</file>

<file path=xl/sharedStrings.xml><?xml version="1.0" encoding="utf-8"?>
<sst xmlns="http://schemas.openxmlformats.org/spreadsheetml/2006/main" count="480" uniqueCount="278">
  <si>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</si>
  <si>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</si>
  <si>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</si>
  <si>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</si>
  <si>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</si>
  <si>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</si>
  <si>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</si>
  <si>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</si>
  <si>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</si>
  <si>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</si>
  <si>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</si>
  <si>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</si>
  <si>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</si>
  <si>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</si>
  <si>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</si>
  <si>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</si>
  <si>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</si>
  <si>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</si>
  <si>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</si>
  <si>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</si>
  <si>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</si>
  <si>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</si>
  <si>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</si>
  <si>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</si>
  <si>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</si>
  <si>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</si>
  <si>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</si>
  <si>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</si>
  <si>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</si>
  <si>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</si>
  <si>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</si>
  <si>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</si>
  <si>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</si>
  <si>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</si>
  <si>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</si>
  <si>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</si>
  <si>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</si>
  <si>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</si>
  <si>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</si>
  <si>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</si>
  <si>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</si>
  <si>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</si>
  <si>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</si>
  <si>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</si>
  <si>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</si>
  <si>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</si>
  <si>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</si>
  <si>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</si>
  <si>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</si>
  <si>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</si>
  <si>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</si>
  <si>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</si>
  <si>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</si>
  <si>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</si>
  <si>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</si>
  <si>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</si>
  <si>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</si>
  <si>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</si>
  <si>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</si>
  <si>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</si>
  <si>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</si>
  <si>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</si>
  <si>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</si>
  <si>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</si>
  <si>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</si>
  <si>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</si>
  <si>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</si>
  <si>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</si>
  <si>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</si>
  <si>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</si>
  <si>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</si>
  <si>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</si>
  <si>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</si>
  <si>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</si>
  <si>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</si>
  <si>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</si>
  <si>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</si>
  <si>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</si>
  <si>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</si>
  <si>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</si>
  <si>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</si>
  <si>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</si>
  <si>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</si>
  <si>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</si>
  <si>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</si>
  <si>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</si>
  <si>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</si>
  <si>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</si>
  <si>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</si>
  <si>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</si>
  <si>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</si>
  <si>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</si>
  <si>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</si>
  <si>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</si>
  <si>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</si>
  <si>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</si>
  <si>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</si>
  <si>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</si>
  <si>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</si>
  <si>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</si>
  <si>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</si>
  <si>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</si>
  <si>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</si>
  <si>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</si>
  <si>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</si>
  <si>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</si>
  <si>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</si>
  <si>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</si>
  <si>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</si>
  <si>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</si>
  <si>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</si>
  <si>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</si>
  <si>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</si>
  <si>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</si>
  <si>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</si>
  <si>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</si>
  <si>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</si>
  <si>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</si>
  <si>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</si>
  <si>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</si>
  <si>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</si>
  <si>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</si>
  <si>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</si>
  <si>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</si>
  <si>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</si>
  <si>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</si>
  <si>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</si>
  <si>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</si>
  <si>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</si>
  <si>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</si>
  <si>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</si>
  <si>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</si>
  <si>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</si>
  <si>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</si>
  <si>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</si>
  <si>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</si>
  <si>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</si>
  <si>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</si>
  <si>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</si>
  <si>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</si>
  <si>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</si>
  <si>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</si>
  <si>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</si>
  <si>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</si>
  <si>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</si>
  <si>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</si>
  <si>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</si>
  <si>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</si>
  <si>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</si>
  <si>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</si>
  <si>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</si>
  <si>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</si>
  <si>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</si>
  <si>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</si>
  <si>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</si>
  <si>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</si>
  <si>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</si>
  <si>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</si>
  <si>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</si>
  <si>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</si>
  <si>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</si>
  <si>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</si>
  <si>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</si>
  <si>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</si>
  <si>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</si>
  <si>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</si>
  <si>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</si>
  <si>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GRAL. ESCOBEDO</t>
  </si>
  <si>
    <t>DIRECCIÓN DE DESARROLLO URBANO Y MOVILIDAD</t>
  </si>
  <si>
    <t>LIC. USO DE SUELO, EDIFICACIÓN Y CONSTRUCCIÓN/ REGULARIZACIÓN</t>
  </si>
  <si>
    <t>LIC. USO DE SUELO, EDIFICACIÓN Y CONSTRUCCIÓN/ OBRA NUEVA</t>
  </si>
  <si>
    <t>SIN COLONIA</t>
  </si>
  <si>
    <t>LIC. DE EDIFICACIÓN Y CONSTRUCCIÓN/ AMPLIACIÓN</t>
  </si>
  <si>
    <t>LOS ALTOS</t>
  </si>
  <si>
    <t>LIC. DE EDIFICACIÓN Y CONSTRUCCIÓN/ AMPLIACIÓN Y MODIFICACIÓN</t>
  </si>
  <si>
    <t>LÁZARO CÁRDENAS</t>
  </si>
  <si>
    <t>AV. BENITO JUÁREZ</t>
  </si>
  <si>
    <t>AMPL. LÁZARO CÁRDENAS</t>
  </si>
  <si>
    <t>NO DATO</t>
  </si>
  <si>
    <t xml:space="preserve">JOSÉ MANUEL </t>
  </si>
  <si>
    <t xml:space="preserve">ZAMBRANO </t>
  </si>
  <si>
    <t>0531/2021</t>
  </si>
  <si>
    <t>AMP. LÁZARO CÁRDENAS</t>
  </si>
  <si>
    <t>0532/2021</t>
  </si>
  <si>
    <t>EX COMUNIDAD RINCON DE SAN MIGUEL DE LOS GARZA.</t>
  </si>
  <si>
    <t>0533/2021</t>
  </si>
  <si>
    <t>HUS REA, SA DE CV</t>
  </si>
  <si>
    <t>0556/2021</t>
  </si>
  <si>
    <t xml:space="preserve">GRUPO INMOBILIARIO MG, SA DE CV Y/O FIRST CASH, SA DE CV </t>
  </si>
  <si>
    <t>0571/2021</t>
  </si>
  <si>
    <t>0605/2021</t>
  </si>
  <si>
    <t>FREEZ &amp; LOGISTICS MONTERREY, SA DE CV</t>
  </si>
  <si>
    <t>0607/2021</t>
  </si>
  <si>
    <t>0641/2021</t>
  </si>
  <si>
    <t>LAS HADAS</t>
  </si>
  <si>
    <t>0663/2021</t>
  </si>
  <si>
    <t>NEXXUS RESIDENCIAL SEC. DORADO</t>
  </si>
  <si>
    <t>0716/2021</t>
  </si>
  <si>
    <t>0717/2021</t>
  </si>
  <si>
    <t>0720/2021</t>
  </si>
  <si>
    <t>NIÑOS HÉROES</t>
  </si>
  <si>
    <t>0723/2021</t>
  </si>
  <si>
    <t>PARQUE INDUSTRIAL ESCOBEDO</t>
  </si>
  <si>
    <t>0724/2021</t>
  </si>
  <si>
    <t>0740/2021</t>
  </si>
  <si>
    <t xml:space="preserve">ANDRÉS CABALLERO </t>
  </si>
  <si>
    <t>0764/2021</t>
  </si>
  <si>
    <t>DESARROLLO LIBRAMIENTO NORESTE, SA DE CV</t>
  </si>
  <si>
    <t>VYNMSA ESCOBEDO INDUSTRIAL PARK II</t>
  </si>
  <si>
    <t>0767/2021</t>
  </si>
  <si>
    <t>0769/2021</t>
  </si>
  <si>
    <t>CORSA TRANSPORTES, SA DE CV Y/O HARMAK MATERIALES, SA DE CV</t>
  </si>
  <si>
    <t>0770/2021</t>
  </si>
  <si>
    <t>0773/2021</t>
  </si>
  <si>
    <t>ANDRÉS CABALLERO</t>
  </si>
  <si>
    <t>0001/2022</t>
  </si>
  <si>
    <t>DIVISIÓN AGA BIENES RAÍCES, SA DE CV Y/O GRUPPO PRO CERAMIC, SA DE CV</t>
  </si>
  <si>
    <t>0002/2022</t>
  </si>
  <si>
    <t xml:space="preserve">ARNULFO </t>
  </si>
  <si>
    <t xml:space="preserve">BERNAL </t>
  </si>
  <si>
    <t>MARTÍNEZ</t>
  </si>
  <si>
    <t xml:space="preserve">PATRICIA </t>
  </si>
  <si>
    <t xml:space="preserve">ARAIZA </t>
  </si>
  <si>
    <t>LOZANO</t>
  </si>
  <si>
    <t>REYNOSO</t>
  </si>
  <si>
    <t xml:space="preserve">JOSÉ RICARDO </t>
  </si>
  <si>
    <t xml:space="preserve">ORTÍZ </t>
  </si>
  <si>
    <t>TREVIÑO</t>
  </si>
  <si>
    <t xml:space="preserve">HUGO </t>
  </si>
  <si>
    <t xml:space="preserve">SEPÚLVEDA </t>
  </si>
  <si>
    <t>GARCÍA</t>
  </si>
  <si>
    <t xml:space="preserve">SAN JUANA DE JESÚS </t>
  </si>
  <si>
    <t>FUENTES</t>
  </si>
  <si>
    <t xml:space="preserve"> IBÁÑEZ</t>
  </si>
  <si>
    <t xml:space="preserve">JESÚS </t>
  </si>
  <si>
    <t>RANGEL</t>
  </si>
  <si>
    <t xml:space="preserve"> ESPINOZA  </t>
  </si>
  <si>
    <t xml:space="preserve">NICOLÁS </t>
  </si>
  <si>
    <t xml:space="preserve">DE LA GARZA </t>
  </si>
  <si>
    <t xml:space="preserve">MIRANDA </t>
  </si>
  <si>
    <t xml:space="preserve">MARÍA GUADALUPE </t>
  </si>
  <si>
    <t xml:space="preserve">VALADÉZ </t>
  </si>
  <si>
    <t>RAMÍREZ</t>
  </si>
  <si>
    <t xml:space="preserve">OMAR </t>
  </si>
  <si>
    <t xml:space="preserve">GÓNGORA </t>
  </si>
  <si>
    <t xml:space="preserve">ORDOÑEZ </t>
  </si>
  <si>
    <t xml:space="preserve">MARTHA ELVA </t>
  </si>
  <si>
    <t xml:space="preserve">SALAZAR </t>
  </si>
  <si>
    <t xml:space="preserve">ARTURO </t>
  </si>
  <si>
    <t xml:space="preserve">TORRES </t>
  </si>
  <si>
    <t xml:space="preserve">VILLARREAL  </t>
  </si>
  <si>
    <t xml:space="preserve">JOAQUÍN MANUEL   </t>
  </si>
  <si>
    <t xml:space="preserve">MASS </t>
  </si>
  <si>
    <t>MENA</t>
  </si>
  <si>
    <t>LIC. DE EDIFICACIÓN/ MODIFICACIÓN</t>
  </si>
  <si>
    <t>LIC. DE EDIFICACIÓN Y CONSTRUCCIÓN/ AMPLIACIÓN Y REGULARIZACIÓN</t>
  </si>
  <si>
    <t>LIC. DE CONSTRUCCIÓN/ RENOVACIÓN</t>
  </si>
  <si>
    <t>LIC. DE USO DE SUELO, EDIFICACIÓN Y CONSTRUCCIÓN/ AMPLIACIÓN</t>
  </si>
  <si>
    <t>LIC. DE EDIFICACIÓN Y CONSTRUCCIÓN/ REGULARIZACIÓN Y AMPLIACIÓN</t>
  </si>
  <si>
    <t>LIC. DE USO DE EDIFICACIÓN/ REGULARIZACIÓN</t>
  </si>
  <si>
    <t>A</t>
  </si>
  <si>
    <t>AV. DEL ACERO</t>
  </si>
  <si>
    <t>INDUSTRIA ELECTRÓNICA</t>
  </si>
  <si>
    <t>ALBERTO ESCAMILLA</t>
  </si>
  <si>
    <t>CAMINO VECINAL</t>
  </si>
  <si>
    <t>LIBRAMIENTO NORESTE</t>
  </si>
  <si>
    <t xml:space="preserve">BLVD. JOSÉ LÓPEZ PORTILLO </t>
  </si>
  <si>
    <t>AV DESARROLLO</t>
  </si>
  <si>
    <t>JANITZIO CABALLERO</t>
  </si>
  <si>
    <t>AV DEL ACERO</t>
  </si>
  <si>
    <t>CARR. A COLOMBIA</t>
  </si>
  <si>
    <t>PINO SUÁREZ</t>
  </si>
  <si>
    <t>GUADALUPE VICTORIA</t>
  </si>
  <si>
    <t>ANILLO PERIFÉRICO</t>
  </si>
  <si>
    <t>LATERAL AUTOPISTA SALTILLO - LAREDO</t>
  </si>
  <si>
    <t>CARRETERA A COLOMBIA</t>
  </si>
  <si>
    <t>PLATINO</t>
  </si>
  <si>
    <t>PEDRO MARÍA ANAYA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</si>
</sst>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3" fillId="0" borderId="0" xfId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22" fontId="6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1" xr:uid="{D56E327C-2D1B-4A73-BDCB-36439BF37F88}"/>
    <cellStyle name="Normal 5" xfId="2" xr:uid="{FE7D2289-A21F-4257-8478-6B545000935E}"/>
    <cellStyle name="Normal 8" xfId="3" xr:uid="{DA8C2EC3-ED0E-4729-A4A3-955889C4C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/Desktop/TRANSPARENCIA/6.%20FEB_22/5.%20FEBRERO_2022/OK/NLA96FVI_FEBRERO_2022_CON%20EX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%2002/Downloads/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Constancias</v>
          </cell>
        </row>
        <row r="2">
          <cell r="A2" t="str">
            <v>Certificados</v>
          </cell>
        </row>
        <row r="3">
          <cell r="A3" t="str">
            <v>Permisos</v>
          </cell>
        </row>
        <row r="4">
          <cell r="A4" t="str">
            <v>Licencias</v>
          </cell>
        </row>
        <row r="5">
          <cell r="A5" t="str">
            <v>Autorizaciones</v>
          </cell>
        </row>
        <row r="6">
          <cell r="A6" t="str">
            <v>Registros de manifestaciones</v>
          </cell>
        </row>
        <row r="7">
          <cell r="A7" t="str">
            <v>Dictámenes de las obras</v>
          </cell>
        </row>
        <row r="8">
          <cell r="A8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"/>
  <sheetViews>
    <sheetView tabSelected="1" topLeftCell="H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4.7109375" customWidth="1"/>
    <col min="4" max="4" width="16" customWidth="1"/>
    <col min="5" max="5" width="33.42578125" bestFit="1" customWidth="1"/>
    <col min="6" max="6" width="37.5703125" customWidth="1"/>
    <col min="7" max="7" width="20" customWidth="1"/>
    <col min="8" max="8" width="15.7109375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0.42578125" customWidth="1"/>
    <col min="14" max="14" width="30.28515625" customWidth="1"/>
    <col min="15" max="15" width="8.140625" customWidth="1"/>
    <col min="16" max="16" width="20.28515625" bestFit="1" customWidth="1"/>
    <col min="17" max="17" width="9.42578125" customWidth="1"/>
    <col min="18" max="18" width="24.85546875" customWidth="1"/>
    <col min="19" max="19" width="11.42578125" customWidth="1"/>
    <col min="20" max="20" width="21.5703125" customWidth="1"/>
    <col min="21" max="21" width="10.140625" customWidth="1"/>
    <col min="22" max="22" width="16" customWidth="1"/>
    <col min="23" max="23" width="17.140625" customWidth="1"/>
    <col min="24" max="24" width="17.28515625" customWidth="1"/>
    <col min="25" max="25" width="52.85546875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5" t="s">
        <v>41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64.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25.5" customHeight="1" x14ac:dyDescent="0.25">
      <c r="A8" s="4">
        <v>2022</v>
      </c>
      <c r="B8" s="5">
        <v>44621</v>
      </c>
      <c r="C8" s="5">
        <v>44651</v>
      </c>
      <c r="D8" s="15" t="s">
        <v>181</v>
      </c>
      <c r="E8" s="18" t="s">
        <v>254</v>
      </c>
      <c r="F8" s="16" t="s">
        <v>221</v>
      </c>
      <c r="G8" s="11" t="s">
        <v>222</v>
      </c>
      <c r="H8" s="11" t="s">
        <v>223</v>
      </c>
      <c r="I8" s="8" t="s">
        <v>76</v>
      </c>
      <c r="J8" s="16" t="s">
        <v>272</v>
      </c>
      <c r="K8" s="8">
        <v>1230</v>
      </c>
      <c r="L8" s="2" t="s">
        <v>166</v>
      </c>
      <c r="M8" s="10" t="s">
        <v>101</v>
      </c>
      <c r="N8" s="16" t="s">
        <v>182</v>
      </c>
      <c r="O8" s="9">
        <v>1</v>
      </c>
      <c r="P8" s="9" t="s">
        <v>167</v>
      </c>
      <c r="Q8" s="9">
        <v>21</v>
      </c>
      <c r="R8" s="9" t="s">
        <v>167</v>
      </c>
      <c r="S8" s="9">
        <v>23</v>
      </c>
      <c r="T8" s="10" t="s">
        <v>162</v>
      </c>
      <c r="U8" s="10">
        <v>66050</v>
      </c>
      <c r="V8" s="7">
        <v>44490</v>
      </c>
      <c r="W8" s="7">
        <v>44855</v>
      </c>
      <c r="X8" s="17">
        <v>58390.62</v>
      </c>
      <c r="Y8" s="11" t="s">
        <v>168</v>
      </c>
      <c r="Z8" s="6">
        <v>44673</v>
      </c>
      <c r="AA8" s="6">
        <v>44651</v>
      </c>
      <c r="AB8" s="2" t="s">
        <v>166</v>
      </c>
    </row>
    <row r="9" spans="1:28" ht="25.5" customHeight="1" x14ac:dyDescent="0.25">
      <c r="A9" s="4">
        <v>2022</v>
      </c>
      <c r="B9" s="5">
        <v>44621</v>
      </c>
      <c r="C9" s="5">
        <v>44651</v>
      </c>
      <c r="D9" s="15" t="s">
        <v>183</v>
      </c>
      <c r="E9" s="20" t="s">
        <v>255</v>
      </c>
      <c r="F9" s="19" t="s">
        <v>179</v>
      </c>
      <c r="G9" s="12" t="s">
        <v>180</v>
      </c>
      <c r="H9" s="12" t="s">
        <v>224</v>
      </c>
      <c r="I9" s="8" t="s">
        <v>76</v>
      </c>
      <c r="J9" s="16" t="s">
        <v>264</v>
      </c>
      <c r="K9" s="8">
        <v>1000</v>
      </c>
      <c r="L9" s="9" t="s">
        <v>260</v>
      </c>
      <c r="M9" s="10" t="s">
        <v>101</v>
      </c>
      <c r="N9" s="16" t="s">
        <v>184</v>
      </c>
      <c r="O9" s="9">
        <v>1</v>
      </c>
      <c r="P9" s="9" t="s">
        <v>167</v>
      </c>
      <c r="Q9" s="9">
        <v>21</v>
      </c>
      <c r="R9" s="9" t="s">
        <v>167</v>
      </c>
      <c r="S9" s="9">
        <v>23</v>
      </c>
      <c r="T9" s="10" t="s">
        <v>162</v>
      </c>
      <c r="U9" s="10">
        <v>66050</v>
      </c>
      <c r="V9" s="7">
        <v>44490</v>
      </c>
      <c r="W9" s="7">
        <v>44855</v>
      </c>
      <c r="X9" s="17">
        <f>26886+117896.64+472959.98</f>
        <v>617742.62</v>
      </c>
      <c r="Y9" s="13" t="s">
        <v>168</v>
      </c>
      <c r="Z9" s="7">
        <v>44673</v>
      </c>
      <c r="AA9" s="7">
        <v>44651</v>
      </c>
    </row>
    <row r="10" spans="1:28" ht="25.5" customHeight="1" x14ac:dyDescent="0.25">
      <c r="A10" s="4">
        <v>2022</v>
      </c>
      <c r="B10" s="5">
        <v>44621</v>
      </c>
      <c r="C10" s="5">
        <v>44651</v>
      </c>
      <c r="D10" s="15" t="s">
        <v>185</v>
      </c>
      <c r="E10" s="20" t="s">
        <v>170</v>
      </c>
      <c r="F10" s="18" t="s">
        <v>186</v>
      </c>
      <c r="G10" s="8" t="s">
        <v>178</v>
      </c>
      <c r="H10" s="8" t="s">
        <v>178</v>
      </c>
      <c r="I10" s="8" t="s">
        <v>76</v>
      </c>
      <c r="J10" s="18" t="s">
        <v>273</v>
      </c>
      <c r="K10" s="8">
        <v>2000</v>
      </c>
      <c r="M10" s="10" t="s">
        <v>99</v>
      </c>
      <c r="N10" s="16" t="s">
        <v>171</v>
      </c>
      <c r="O10" s="9">
        <v>1</v>
      </c>
      <c r="P10" s="9" t="s">
        <v>167</v>
      </c>
      <c r="Q10" s="9">
        <v>21</v>
      </c>
      <c r="R10" s="9" t="s">
        <v>167</v>
      </c>
      <c r="S10" s="9">
        <v>23</v>
      </c>
      <c r="T10" s="10" t="s">
        <v>162</v>
      </c>
      <c r="U10" s="10">
        <v>66050</v>
      </c>
      <c r="V10" s="7">
        <v>44484</v>
      </c>
      <c r="W10" s="7">
        <v>44849</v>
      </c>
      <c r="X10" s="17">
        <f>91801.95+322924.56+133392.2</f>
        <v>548118.71</v>
      </c>
      <c r="Y10" s="13" t="s">
        <v>168</v>
      </c>
      <c r="Z10" s="6">
        <v>44673</v>
      </c>
      <c r="AA10" s="7">
        <v>44651</v>
      </c>
    </row>
    <row r="11" spans="1:28" ht="25.5" customHeight="1" x14ac:dyDescent="0.25">
      <c r="A11" s="4">
        <v>2022</v>
      </c>
      <c r="B11" s="5">
        <v>44621</v>
      </c>
      <c r="C11" s="5">
        <v>44651</v>
      </c>
      <c r="D11" s="15" t="s">
        <v>187</v>
      </c>
      <c r="E11" s="20" t="s">
        <v>174</v>
      </c>
      <c r="F11" s="16" t="s">
        <v>188</v>
      </c>
      <c r="G11" s="8" t="s">
        <v>178</v>
      </c>
      <c r="H11" s="8" t="s">
        <v>178</v>
      </c>
      <c r="I11" s="8" t="s">
        <v>76</v>
      </c>
      <c r="J11" s="16" t="s">
        <v>176</v>
      </c>
      <c r="K11" s="8">
        <v>1300</v>
      </c>
      <c r="M11" s="10" t="s">
        <v>99</v>
      </c>
      <c r="N11" s="16" t="s">
        <v>171</v>
      </c>
      <c r="O11" s="9">
        <v>1</v>
      </c>
      <c r="P11" s="9" t="s">
        <v>167</v>
      </c>
      <c r="Q11" s="9">
        <v>21</v>
      </c>
      <c r="R11" s="9" t="s">
        <v>167</v>
      </c>
      <c r="S11" s="9">
        <v>23</v>
      </c>
      <c r="T11" s="10" t="s">
        <v>162</v>
      </c>
      <c r="U11" s="10">
        <v>66050</v>
      </c>
      <c r="V11" s="7">
        <v>44489</v>
      </c>
      <c r="W11" s="7">
        <v>44854</v>
      </c>
      <c r="X11" s="21">
        <v>14732.45</v>
      </c>
      <c r="Y11" s="13" t="s">
        <v>168</v>
      </c>
      <c r="Z11" s="7">
        <v>44673</v>
      </c>
      <c r="AA11" s="7">
        <v>44651</v>
      </c>
    </row>
    <row r="12" spans="1:28" ht="25.5" customHeight="1" x14ac:dyDescent="0.25">
      <c r="A12" s="4">
        <v>2022</v>
      </c>
      <c r="B12" s="5">
        <v>44621</v>
      </c>
      <c r="C12" s="5">
        <v>44651</v>
      </c>
      <c r="D12" s="15" t="s">
        <v>189</v>
      </c>
      <c r="E12" s="20" t="s">
        <v>169</v>
      </c>
      <c r="F12" s="16" t="s">
        <v>225</v>
      </c>
      <c r="G12" s="12" t="s">
        <v>226</v>
      </c>
      <c r="H12" s="12" t="s">
        <v>227</v>
      </c>
      <c r="I12" s="8" t="s">
        <v>76</v>
      </c>
      <c r="J12" s="16" t="s">
        <v>176</v>
      </c>
      <c r="K12" s="8">
        <v>911</v>
      </c>
      <c r="M12" s="10" t="s">
        <v>104</v>
      </c>
      <c r="N12" s="16" t="s">
        <v>175</v>
      </c>
      <c r="O12" s="9">
        <v>1</v>
      </c>
      <c r="P12" s="9" t="s">
        <v>167</v>
      </c>
      <c r="Q12" s="9">
        <v>21</v>
      </c>
      <c r="R12" s="9" t="s">
        <v>167</v>
      </c>
      <c r="S12" s="9">
        <v>23</v>
      </c>
      <c r="T12" s="10" t="s">
        <v>162</v>
      </c>
      <c r="U12" s="10">
        <v>66050</v>
      </c>
      <c r="V12" s="7">
        <v>44495</v>
      </c>
      <c r="W12" s="7">
        <v>44860</v>
      </c>
      <c r="X12" s="17">
        <f>11733.31+8029.99+5000</f>
        <v>24763.3</v>
      </c>
      <c r="Y12" s="13" t="s">
        <v>168</v>
      </c>
      <c r="Z12" s="6">
        <v>44673</v>
      </c>
      <c r="AA12" s="7">
        <v>44651</v>
      </c>
    </row>
    <row r="13" spans="1:28" ht="25.5" customHeight="1" x14ac:dyDescent="0.25">
      <c r="A13" s="4">
        <v>2022</v>
      </c>
      <c r="B13" s="5">
        <v>44621</v>
      </c>
      <c r="C13" s="5">
        <v>44651</v>
      </c>
      <c r="D13" s="22" t="s">
        <v>190</v>
      </c>
      <c r="E13" s="20" t="s">
        <v>169</v>
      </c>
      <c r="F13" s="16" t="s">
        <v>191</v>
      </c>
      <c r="G13" s="8" t="s">
        <v>178</v>
      </c>
      <c r="H13" s="8" t="s">
        <v>178</v>
      </c>
      <c r="I13" s="8" t="s">
        <v>76</v>
      </c>
      <c r="J13" s="16" t="s">
        <v>274</v>
      </c>
      <c r="K13" s="8">
        <v>6720</v>
      </c>
      <c r="M13" s="10" t="s">
        <v>99</v>
      </c>
      <c r="N13" s="23" t="s">
        <v>171</v>
      </c>
      <c r="O13" s="9">
        <v>1</v>
      </c>
      <c r="P13" s="9" t="s">
        <v>167</v>
      </c>
      <c r="Q13" s="9">
        <v>21</v>
      </c>
      <c r="R13" s="9" t="s">
        <v>167</v>
      </c>
      <c r="S13" s="9">
        <v>23</v>
      </c>
      <c r="T13" s="10" t="s">
        <v>162</v>
      </c>
      <c r="U13" s="10">
        <v>66050</v>
      </c>
      <c r="V13" s="7">
        <v>44511</v>
      </c>
      <c r="W13" s="7">
        <v>44876</v>
      </c>
      <c r="X13" s="21">
        <f>98257.51+20612.6+13364.11+9779.38</f>
        <v>142013.59999999998</v>
      </c>
      <c r="Y13" s="13" t="s">
        <v>168</v>
      </c>
      <c r="Z13" s="7">
        <v>44673</v>
      </c>
      <c r="AA13" s="7">
        <v>44651</v>
      </c>
    </row>
    <row r="14" spans="1:28" s="3" customFormat="1" ht="25.5" customHeight="1" x14ac:dyDescent="0.25">
      <c r="A14" s="4">
        <v>2022</v>
      </c>
      <c r="B14" s="5">
        <v>44621</v>
      </c>
      <c r="C14" s="5">
        <v>44651</v>
      </c>
      <c r="D14" s="22" t="s">
        <v>192</v>
      </c>
      <c r="E14" s="20" t="s">
        <v>169</v>
      </c>
      <c r="F14" s="16" t="s">
        <v>228</v>
      </c>
      <c r="G14" s="8" t="s">
        <v>229</v>
      </c>
      <c r="H14" s="8" t="s">
        <v>230</v>
      </c>
      <c r="I14" s="8" t="s">
        <v>76</v>
      </c>
      <c r="J14" s="16" t="s">
        <v>274</v>
      </c>
      <c r="K14" s="8">
        <v>6714</v>
      </c>
      <c r="M14" s="10" t="s">
        <v>99</v>
      </c>
      <c r="N14" s="23" t="s">
        <v>171</v>
      </c>
      <c r="O14" s="9">
        <v>1</v>
      </c>
      <c r="P14" s="9" t="s">
        <v>167</v>
      </c>
      <c r="Q14" s="9">
        <v>21</v>
      </c>
      <c r="R14" s="9" t="s">
        <v>167</v>
      </c>
      <c r="S14" s="9">
        <v>23</v>
      </c>
      <c r="T14" s="10" t="s">
        <v>162</v>
      </c>
      <c r="U14" s="10">
        <v>66050</v>
      </c>
      <c r="V14" s="7">
        <v>44511</v>
      </c>
      <c r="W14" s="7">
        <v>44876</v>
      </c>
      <c r="X14" s="21">
        <f>122970.96+16867.02+20612.6+5139.05+4389.63+3640.21</f>
        <v>173619.47</v>
      </c>
      <c r="Y14" s="13" t="s">
        <v>168</v>
      </c>
      <c r="Z14" s="6">
        <v>44673</v>
      </c>
      <c r="AA14" s="7">
        <v>44651</v>
      </c>
    </row>
    <row r="15" spans="1:28" s="3" customFormat="1" ht="25.5" customHeight="1" x14ac:dyDescent="0.25">
      <c r="A15" s="4">
        <v>2022</v>
      </c>
      <c r="B15" s="5">
        <v>44621</v>
      </c>
      <c r="C15" s="5">
        <v>44651</v>
      </c>
      <c r="D15" s="15" t="s">
        <v>193</v>
      </c>
      <c r="E15" s="18" t="s">
        <v>256</v>
      </c>
      <c r="F15" s="16" t="s">
        <v>231</v>
      </c>
      <c r="G15" s="8" t="s">
        <v>232</v>
      </c>
      <c r="H15" s="8" t="s">
        <v>233</v>
      </c>
      <c r="I15" s="8" t="s">
        <v>76</v>
      </c>
      <c r="J15" s="16" t="s">
        <v>275</v>
      </c>
      <c r="K15" s="8">
        <v>304</v>
      </c>
      <c r="M15" s="10" t="s">
        <v>101</v>
      </c>
      <c r="N15" s="16" t="s">
        <v>194</v>
      </c>
      <c r="O15" s="9">
        <v>1</v>
      </c>
      <c r="P15" s="9" t="s">
        <v>167</v>
      </c>
      <c r="Q15" s="9">
        <v>21</v>
      </c>
      <c r="R15" s="9" t="s">
        <v>167</v>
      </c>
      <c r="S15" s="9">
        <v>23</v>
      </c>
      <c r="T15" s="10" t="s">
        <v>162</v>
      </c>
      <c r="U15" s="10">
        <v>66050</v>
      </c>
      <c r="V15" s="7">
        <v>44519</v>
      </c>
      <c r="W15" s="7">
        <v>44884</v>
      </c>
      <c r="X15" s="17">
        <v>7688.32</v>
      </c>
      <c r="Y15" s="13" t="s">
        <v>168</v>
      </c>
      <c r="Z15" s="7">
        <v>44673</v>
      </c>
      <c r="AA15" s="7">
        <v>44651</v>
      </c>
    </row>
    <row r="16" spans="1:28" s="3" customFormat="1" ht="25.5" customHeight="1" x14ac:dyDescent="0.25">
      <c r="A16" s="4">
        <v>2022</v>
      </c>
      <c r="B16" s="5">
        <v>44621</v>
      </c>
      <c r="C16" s="5">
        <v>44651</v>
      </c>
      <c r="D16" s="22" t="s">
        <v>195</v>
      </c>
      <c r="E16" s="20" t="s">
        <v>172</v>
      </c>
      <c r="F16" s="24" t="s">
        <v>234</v>
      </c>
      <c r="G16" s="12" t="s">
        <v>235</v>
      </c>
      <c r="H16" s="12" t="s">
        <v>236</v>
      </c>
      <c r="I16" s="8" t="s">
        <v>76</v>
      </c>
      <c r="J16" s="16" t="s">
        <v>276</v>
      </c>
      <c r="K16" s="8">
        <v>516</v>
      </c>
      <c r="M16" s="10" t="s">
        <v>101</v>
      </c>
      <c r="N16" s="23" t="s">
        <v>196</v>
      </c>
      <c r="O16" s="9">
        <v>1</v>
      </c>
      <c r="P16" s="9" t="s">
        <v>167</v>
      </c>
      <c r="Q16" s="9">
        <v>21</v>
      </c>
      <c r="R16" s="9" t="s">
        <v>167</v>
      </c>
      <c r="S16" s="9">
        <v>23</v>
      </c>
      <c r="T16" s="10" t="s">
        <v>162</v>
      </c>
      <c r="U16" s="10">
        <v>66050</v>
      </c>
      <c r="V16" s="7">
        <v>44552</v>
      </c>
      <c r="W16" s="7">
        <v>44917</v>
      </c>
      <c r="X16" s="21">
        <f>5071.17+15116.38</f>
        <v>20187.55</v>
      </c>
      <c r="Y16" s="13" t="s">
        <v>168</v>
      </c>
      <c r="Z16" s="6">
        <v>44673</v>
      </c>
      <c r="AA16" s="7">
        <v>44651</v>
      </c>
    </row>
    <row r="17" spans="1:27" s="3" customFormat="1" ht="25.5" customHeight="1" x14ac:dyDescent="0.25">
      <c r="A17" s="4">
        <v>2022</v>
      </c>
      <c r="B17" s="5">
        <v>44621</v>
      </c>
      <c r="C17" s="5">
        <v>44651</v>
      </c>
      <c r="D17" s="14" t="s">
        <v>197</v>
      </c>
      <c r="E17" s="20" t="s">
        <v>169</v>
      </c>
      <c r="F17" s="20" t="s">
        <v>237</v>
      </c>
      <c r="G17" s="12" t="s">
        <v>238</v>
      </c>
      <c r="H17" s="12" t="s">
        <v>239</v>
      </c>
      <c r="I17" s="8" t="s">
        <v>76</v>
      </c>
      <c r="J17" s="24" t="s">
        <v>277</v>
      </c>
      <c r="K17" s="8">
        <v>1000</v>
      </c>
      <c r="M17" s="10" t="s">
        <v>101</v>
      </c>
      <c r="N17" s="24" t="s">
        <v>173</v>
      </c>
      <c r="O17" s="9">
        <v>1</v>
      </c>
      <c r="P17" s="9" t="s">
        <v>167</v>
      </c>
      <c r="Q17" s="9">
        <v>21</v>
      </c>
      <c r="R17" s="9" t="s">
        <v>167</v>
      </c>
      <c r="S17" s="9">
        <v>23</v>
      </c>
      <c r="T17" s="10" t="s">
        <v>162</v>
      </c>
      <c r="U17" s="10">
        <v>66050</v>
      </c>
      <c r="V17" s="7">
        <v>44539</v>
      </c>
      <c r="W17" s="7">
        <v>44904</v>
      </c>
      <c r="X17" s="21">
        <f>4244.25+21048.82+20612.6</f>
        <v>45905.67</v>
      </c>
      <c r="Y17" s="13" t="s">
        <v>168</v>
      </c>
      <c r="Z17" s="7">
        <v>44673</v>
      </c>
      <c r="AA17" s="7">
        <v>44651</v>
      </c>
    </row>
    <row r="18" spans="1:27" s="3" customFormat="1" ht="25.5" customHeight="1" x14ac:dyDescent="0.25">
      <c r="A18" s="4">
        <v>2022</v>
      </c>
      <c r="B18" s="5">
        <v>44621</v>
      </c>
      <c r="C18" s="5">
        <v>44651</v>
      </c>
      <c r="D18" s="14" t="s">
        <v>198</v>
      </c>
      <c r="E18" s="20" t="s">
        <v>169</v>
      </c>
      <c r="F18" s="20" t="s">
        <v>237</v>
      </c>
      <c r="G18" s="12" t="s">
        <v>238</v>
      </c>
      <c r="H18" s="12" t="s">
        <v>239</v>
      </c>
      <c r="I18" s="8" t="s">
        <v>76</v>
      </c>
      <c r="J18" s="24" t="s">
        <v>271</v>
      </c>
      <c r="K18" s="8">
        <v>513</v>
      </c>
      <c r="M18" s="10" t="s">
        <v>101</v>
      </c>
      <c r="N18" s="24" t="s">
        <v>177</v>
      </c>
      <c r="O18" s="9">
        <v>1</v>
      </c>
      <c r="P18" s="9" t="s">
        <v>167</v>
      </c>
      <c r="Q18" s="9">
        <v>21</v>
      </c>
      <c r="R18" s="9" t="s">
        <v>167</v>
      </c>
      <c r="S18" s="9">
        <v>23</v>
      </c>
      <c r="T18" s="10" t="s">
        <v>162</v>
      </c>
      <c r="U18" s="10">
        <v>66050</v>
      </c>
      <c r="V18" s="7">
        <v>44539</v>
      </c>
      <c r="W18" s="7">
        <v>44904</v>
      </c>
      <c r="X18" s="21">
        <f>6623.87+41262.77+20612.6</f>
        <v>68499.239999999991</v>
      </c>
      <c r="Y18" s="13" t="s">
        <v>168</v>
      </c>
      <c r="Z18" s="6">
        <v>44673</v>
      </c>
      <c r="AA18" s="7">
        <v>44651</v>
      </c>
    </row>
    <row r="19" spans="1:27" s="3" customFormat="1" ht="25.5" customHeight="1" x14ac:dyDescent="0.25">
      <c r="A19" s="4">
        <v>2022</v>
      </c>
      <c r="B19" s="5">
        <v>44621</v>
      </c>
      <c r="C19" s="5">
        <v>44651</v>
      </c>
      <c r="D19" s="15" t="s">
        <v>199</v>
      </c>
      <c r="E19" s="20" t="s">
        <v>170</v>
      </c>
      <c r="F19" s="20" t="s">
        <v>237</v>
      </c>
      <c r="G19" s="12" t="s">
        <v>238</v>
      </c>
      <c r="H19" s="12" t="s">
        <v>239</v>
      </c>
      <c r="I19" s="8" t="s">
        <v>76</v>
      </c>
      <c r="J19" s="16" t="s">
        <v>270</v>
      </c>
      <c r="K19" s="8">
        <v>2101</v>
      </c>
      <c r="M19" s="10" t="s">
        <v>101</v>
      </c>
      <c r="N19" s="16" t="s">
        <v>200</v>
      </c>
      <c r="O19" s="9">
        <v>1</v>
      </c>
      <c r="P19" s="9" t="s">
        <v>167</v>
      </c>
      <c r="Q19" s="9">
        <v>21</v>
      </c>
      <c r="R19" s="9" t="s">
        <v>167</v>
      </c>
      <c r="S19" s="9">
        <v>23</v>
      </c>
      <c r="T19" s="10" t="s">
        <v>162</v>
      </c>
      <c r="U19" s="10">
        <v>66050</v>
      </c>
      <c r="V19" s="7">
        <v>44580</v>
      </c>
      <c r="W19" s="7">
        <v>44945</v>
      </c>
      <c r="X19" s="21">
        <f>21639.78+13109.89+3764.04</f>
        <v>38513.71</v>
      </c>
      <c r="Y19" s="13" t="s">
        <v>168</v>
      </c>
      <c r="Z19" s="7">
        <v>44673</v>
      </c>
      <c r="AA19" s="7">
        <v>44651</v>
      </c>
    </row>
    <row r="20" spans="1:27" s="3" customFormat="1" ht="25.5" customHeight="1" x14ac:dyDescent="0.25">
      <c r="A20" s="4">
        <v>2022</v>
      </c>
      <c r="B20" s="5">
        <v>44621</v>
      </c>
      <c r="C20" s="5">
        <v>44651</v>
      </c>
      <c r="D20" s="15" t="s">
        <v>201</v>
      </c>
      <c r="E20" s="20" t="s">
        <v>169</v>
      </c>
      <c r="F20" s="16" t="s">
        <v>240</v>
      </c>
      <c r="G20" s="8" t="s">
        <v>241</v>
      </c>
      <c r="H20" s="8" t="s">
        <v>242</v>
      </c>
      <c r="I20" s="8" t="s">
        <v>76</v>
      </c>
      <c r="J20" s="16" t="s">
        <v>269</v>
      </c>
      <c r="K20" s="8">
        <v>115</v>
      </c>
      <c r="M20" s="10" t="s">
        <v>104</v>
      </c>
      <c r="N20" s="16" t="s">
        <v>202</v>
      </c>
      <c r="O20" s="9">
        <v>1</v>
      </c>
      <c r="P20" s="9" t="s">
        <v>167</v>
      </c>
      <c r="Q20" s="9">
        <v>21</v>
      </c>
      <c r="R20" s="9" t="s">
        <v>167</v>
      </c>
      <c r="S20" s="9">
        <v>23</v>
      </c>
      <c r="T20" s="10" t="s">
        <v>162</v>
      </c>
      <c r="U20" s="10">
        <v>66050</v>
      </c>
      <c r="V20" s="7">
        <v>44547</v>
      </c>
      <c r="W20" s="7">
        <v>44912</v>
      </c>
      <c r="X20" s="21">
        <f>7634.22+217807.62+24735.12</f>
        <v>250176.96</v>
      </c>
      <c r="Y20" s="13" t="s">
        <v>168</v>
      </c>
      <c r="Z20" s="6">
        <v>44673</v>
      </c>
      <c r="AA20" s="7">
        <v>44651</v>
      </c>
    </row>
    <row r="21" spans="1:27" s="3" customFormat="1" ht="25.5" customHeight="1" x14ac:dyDescent="0.25">
      <c r="A21" s="4">
        <v>2022</v>
      </c>
      <c r="B21" s="5">
        <v>44621</v>
      </c>
      <c r="C21" s="5">
        <v>44651</v>
      </c>
      <c r="D21" s="15" t="s">
        <v>203</v>
      </c>
      <c r="E21" s="20" t="s">
        <v>169</v>
      </c>
      <c r="F21" s="16" t="s">
        <v>240</v>
      </c>
      <c r="G21" s="8" t="s">
        <v>241</v>
      </c>
      <c r="H21" s="8" t="s">
        <v>242</v>
      </c>
      <c r="I21" s="8" t="s">
        <v>76</v>
      </c>
      <c r="J21" s="16" t="s">
        <v>269</v>
      </c>
      <c r="K21" s="8">
        <v>122</v>
      </c>
      <c r="M21" s="10" t="s">
        <v>104</v>
      </c>
      <c r="N21" s="16" t="s">
        <v>202</v>
      </c>
      <c r="O21" s="9">
        <v>1</v>
      </c>
      <c r="P21" s="9" t="s">
        <v>167</v>
      </c>
      <c r="Q21" s="9">
        <v>21</v>
      </c>
      <c r="R21" s="9" t="s">
        <v>167</v>
      </c>
      <c r="S21" s="9">
        <v>23</v>
      </c>
      <c r="T21" s="10" t="s">
        <v>162</v>
      </c>
      <c r="U21" s="10">
        <v>66050</v>
      </c>
      <c r="V21" s="7">
        <v>44547</v>
      </c>
      <c r="W21" s="7">
        <v>44912</v>
      </c>
      <c r="X21" s="21">
        <f>29968.41+217574.3+24735.15</f>
        <v>272277.86</v>
      </c>
      <c r="Y21" s="13" t="s">
        <v>168</v>
      </c>
      <c r="Z21" s="7">
        <v>44673</v>
      </c>
      <c r="AA21" s="7">
        <v>44651</v>
      </c>
    </row>
    <row r="22" spans="1:27" s="3" customFormat="1" ht="25.5" customHeight="1" x14ac:dyDescent="0.25">
      <c r="A22" s="4">
        <v>2022</v>
      </c>
      <c r="B22" s="5">
        <v>44621</v>
      </c>
      <c r="C22" s="5">
        <v>44651</v>
      </c>
      <c r="D22" s="15" t="s">
        <v>204</v>
      </c>
      <c r="E22" s="20" t="s">
        <v>169</v>
      </c>
      <c r="F22" s="16" t="s">
        <v>243</v>
      </c>
      <c r="G22" s="8" t="s">
        <v>244</v>
      </c>
      <c r="H22" s="8" t="s">
        <v>245</v>
      </c>
      <c r="I22" s="8" t="s">
        <v>76</v>
      </c>
      <c r="J22" s="16" t="s">
        <v>268</v>
      </c>
      <c r="K22" s="8">
        <v>1631</v>
      </c>
      <c r="M22" s="10" t="s">
        <v>101</v>
      </c>
      <c r="N22" s="16" t="s">
        <v>205</v>
      </c>
      <c r="O22" s="9">
        <v>1</v>
      </c>
      <c r="P22" s="9" t="s">
        <v>167</v>
      </c>
      <c r="Q22" s="9">
        <v>21</v>
      </c>
      <c r="R22" s="9" t="s">
        <v>167</v>
      </c>
      <c r="S22" s="9">
        <v>23</v>
      </c>
      <c r="T22" s="10" t="s">
        <v>162</v>
      </c>
      <c r="U22" s="10">
        <v>66050</v>
      </c>
      <c r="V22" s="7">
        <v>44552</v>
      </c>
      <c r="W22" s="7">
        <v>44917</v>
      </c>
      <c r="X22" s="21">
        <v>95424.04</v>
      </c>
      <c r="Y22" s="13" t="s">
        <v>168</v>
      </c>
      <c r="Z22" s="6">
        <v>44673</v>
      </c>
      <c r="AA22" s="7">
        <v>44651</v>
      </c>
    </row>
    <row r="23" spans="1:27" s="3" customFormat="1" ht="25.5" customHeight="1" x14ac:dyDescent="0.25">
      <c r="A23" s="4">
        <v>2022</v>
      </c>
      <c r="B23" s="5">
        <v>44621</v>
      </c>
      <c r="C23" s="5">
        <v>44651</v>
      </c>
      <c r="D23" s="15" t="s">
        <v>206</v>
      </c>
      <c r="E23" s="20" t="s">
        <v>174</v>
      </c>
      <c r="F23" s="16" t="s">
        <v>207</v>
      </c>
      <c r="G23" s="8" t="s">
        <v>178</v>
      </c>
      <c r="H23" s="8" t="s">
        <v>178</v>
      </c>
      <c r="I23" s="8" t="s">
        <v>76</v>
      </c>
      <c r="J23" s="16" t="s">
        <v>267</v>
      </c>
      <c r="K23" s="8">
        <v>225</v>
      </c>
      <c r="M23" s="10" t="s">
        <v>104</v>
      </c>
      <c r="N23" s="16" t="s">
        <v>208</v>
      </c>
      <c r="O23" s="9">
        <v>1</v>
      </c>
      <c r="P23" s="9" t="s">
        <v>167</v>
      </c>
      <c r="Q23" s="9">
        <v>21</v>
      </c>
      <c r="R23" s="9" t="s">
        <v>167</v>
      </c>
      <c r="S23" s="9">
        <v>23</v>
      </c>
      <c r="T23" s="10" t="s">
        <v>162</v>
      </c>
      <c r="U23" s="10">
        <v>66050</v>
      </c>
      <c r="V23" s="7">
        <v>44552</v>
      </c>
      <c r="W23" s="7">
        <v>44917</v>
      </c>
      <c r="X23" s="21">
        <f>171455.94+48150.62</f>
        <v>219606.56</v>
      </c>
      <c r="Y23" s="13" t="s">
        <v>168</v>
      </c>
      <c r="Z23" s="7">
        <v>44673</v>
      </c>
      <c r="AA23" s="7">
        <v>44651</v>
      </c>
    </row>
    <row r="24" spans="1:27" s="3" customFormat="1" ht="25.5" customHeight="1" x14ac:dyDescent="0.25">
      <c r="A24" s="4">
        <v>2022</v>
      </c>
      <c r="B24" s="5">
        <v>44621</v>
      </c>
      <c r="C24" s="5">
        <v>44651</v>
      </c>
      <c r="D24" s="15" t="s">
        <v>209</v>
      </c>
      <c r="E24" s="20" t="s">
        <v>169</v>
      </c>
      <c r="F24" s="16" t="s">
        <v>246</v>
      </c>
      <c r="G24" s="13" t="s">
        <v>247</v>
      </c>
      <c r="H24" s="13" t="s">
        <v>223</v>
      </c>
      <c r="I24" s="8" t="s">
        <v>76</v>
      </c>
      <c r="J24" s="16" t="s">
        <v>266</v>
      </c>
      <c r="K24" s="8">
        <v>377</v>
      </c>
      <c r="M24" s="10" t="s">
        <v>99</v>
      </c>
      <c r="N24" s="16" t="s">
        <v>171</v>
      </c>
      <c r="O24" s="9">
        <v>1</v>
      </c>
      <c r="P24" s="9" t="s">
        <v>167</v>
      </c>
      <c r="Q24" s="9">
        <v>21</v>
      </c>
      <c r="R24" s="9" t="s">
        <v>167</v>
      </c>
      <c r="S24" s="9">
        <v>23</v>
      </c>
      <c r="T24" s="10" t="s">
        <v>162</v>
      </c>
      <c r="U24" s="10">
        <v>66050</v>
      </c>
      <c r="V24" s="7">
        <v>44591</v>
      </c>
      <c r="W24" s="7">
        <v>44956</v>
      </c>
      <c r="X24" s="21">
        <f>17321.85+121042.12+20612.6+1008613.27</f>
        <v>1167589.8400000001</v>
      </c>
      <c r="Y24" s="13" t="s">
        <v>168</v>
      </c>
      <c r="Z24" s="6">
        <v>44673</v>
      </c>
      <c r="AA24" s="7">
        <v>44651</v>
      </c>
    </row>
    <row r="25" spans="1:27" s="3" customFormat="1" ht="24.75" customHeight="1" x14ac:dyDescent="0.25">
      <c r="A25" s="4">
        <v>2022</v>
      </c>
      <c r="B25" s="5">
        <v>44621</v>
      </c>
      <c r="C25" s="5">
        <v>44651</v>
      </c>
      <c r="D25" s="15" t="s">
        <v>210</v>
      </c>
      <c r="E25" s="24" t="s">
        <v>257</v>
      </c>
      <c r="F25" s="16" t="s">
        <v>211</v>
      </c>
      <c r="G25" s="8" t="s">
        <v>178</v>
      </c>
      <c r="H25" s="8" t="s">
        <v>178</v>
      </c>
      <c r="I25" s="8" t="s">
        <v>76</v>
      </c>
      <c r="J25" s="16" t="s">
        <v>265</v>
      </c>
      <c r="K25" s="8">
        <v>3807</v>
      </c>
      <c r="M25" s="10" t="s">
        <v>99</v>
      </c>
      <c r="N25" s="16" t="s">
        <v>171</v>
      </c>
      <c r="O25" s="9">
        <v>1</v>
      </c>
      <c r="P25" s="9" t="s">
        <v>167</v>
      </c>
      <c r="Q25" s="9">
        <v>21</v>
      </c>
      <c r="R25" s="9" t="s">
        <v>167</v>
      </c>
      <c r="S25" s="9">
        <v>23</v>
      </c>
      <c r="T25" s="10" t="s">
        <v>162</v>
      </c>
      <c r="U25" s="10">
        <v>66050</v>
      </c>
      <c r="V25" s="7">
        <v>44560</v>
      </c>
      <c r="W25" s="7">
        <v>44925</v>
      </c>
      <c r="X25" s="21">
        <f>9179.07+36946.76</f>
        <v>46125.83</v>
      </c>
      <c r="Y25" s="13" t="s">
        <v>168</v>
      </c>
      <c r="Z25" s="7">
        <v>44673</v>
      </c>
      <c r="AA25" s="7">
        <v>44651</v>
      </c>
    </row>
    <row r="26" spans="1:27" ht="24.75" customHeight="1" x14ac:dyDescent="0.25">
      <c r="A26" s="4">
        <v>2022</v>
      </c>
      <c r="B26" s="5">
        <v>44621</v>
      </c>
      <c r="C26" s="5">
        <v>44651</v>
      </c>
      <c r="D26" s="15" t="s">
        <v>212</v>
      </c>
      <c r="E26" s="20" t="s">
        <v>170</v>
      </c>
      <c r="F26" s="16" t="s">
        <v>248</v>
      </c>
      <c r="G26" s="13" t="s">
        <v>249</v>
      </c>
      <c r="H26" s="13" t="s">
        <v>250</v>
      </c>
      <c r="I26" s="8" t="s">
        <v>76</v>
      </c>
      <c r="J26" s="16" t="s">
        <v>264</v>
      </c>
      <c r="K26" s="8">
        <v>1020</v>
      </c>
      <c r="M26" s="10" t="s">
        <v>99</v>
      </c>
      <c r="N26" s="16" t="s">
        <v>171</v>
      </c>
      <c r="O26" s="9">
        <v>1</v>
      </c>
      <c r="P26" s="9" t="s">
        <v>167</v>
      </c>
      <c r="Q26" s="9">
        <v>21</v>
      </c>
      <c r="R26" s="9" t="s">
        <v>167</v>
      </c>
      <c r="S26" s="9">
        <v>23</v>
      </c>
      <c r="T26" s="10" t="s">
        <v>162</v>
      </c>
      <c r="U26" s="10">
        <v>66050</v>
      </c>
      <c r="V26" s="7">
        <v>44558</v>
      </c>
      <c r="W26" s="7">
        <v>44923</v>
      </c>
      <c r="X26" s="21">
        <v>309649.53999999998</v>
      </c>
      <c r="Y26" s="13" t="s">
        <v>168</v>
      </c>
      <c r="Z26" s="6">
        <v>44673</v>
      </c>
      <c r="AA26" s="7">
        <v>44651</v>
      </c>
    </row>
    <row r="27" spans="1:27" ht="24.75" customHeight="1" x14ac:dyDescent="0.25">
      <c r="A27" s="4">
        <v>2022</v>
      </c>
      <c r="B27" s="5">
        <v>44621</v>
      </c>
      <c r="C27" s="5">
        <v>44651</v>
      </c>
      <c r="D27" s="15" t="s">
        <v>213</v>
      </c>
      <c r="E27" s="20" t="s">
        <v>169</v>
      </c>
      <c r="F27" s="16" t="s">
        <v>251</v>
      </c>
      <c r="G27" s="13" t="s">
        <v>252</v>
      </c>
      <c r="H27" s="13" t="s">
        <v>253</v>
      </c>
      <c r="I27" s="8" t="s">
        <v>76</v>
      </c>
      <c r="J27" s="16" t="s">
        <v>263</v>
      </c>
      <c r="K27" s="8">
        <v>1839</v>
      </c>
      <c r="M27" s="10" t="s">
        <v>101</v>
      </c>
      <c r="N27" s="16" t="s">
        <v>214</v>
      </c>
      <c r="O27" s="9">
        <v>1</v>
      </c>
      <c r="P27" s="9" t="s">
        <v>167</v>
      </c>
      <c r="Q27" s="9">
        <v>21</v>
      </c>
      <c r="R27" s="9" t="s">
        <v>167</v>
      </c>
      <c r="S27" s="9">
        <v>23</v>
      </c>
      <c r="T27" s="10" t="s">
        <v>162</v>
      </c>
      <c r="U27" s="10">
        <v>66050</v>
      </c>
      <c r="V27" s="7">
        <v>44558</v>
      </c>
      <c r="W27" s="7">
        <v>44923</v>
      </c>
      <c r="X27" s="21">
        <f>35848+5893.44+16514.5</f>
        <v>58255.94</v>
      </c>
      <c r="Y27" s="13" t="s">
        <v>168</v>
      </c>
      <c r="Z27" s="7">
        <v>44673</v>
      </c>
      <c r="AA27" s="7">
        <v>44651</v>
      </c>
    </row>
    <row r="28" spans="1:27" ht="24.75" customHeight="1" x14ac:dyDescent="0.25">
      <c r="A28" s="4">
        <v>2022</v>
      </c>
      <c r="B28" s="5">
        <v>44621</v>
      </c>
      <c r="C28" s="5">
        <v>44651</v>
      </c>
      <c r="D28" s="15" t="s">
        <v>215</v>
      </c>
      <c r="E28" s="20" t="s">
        <v>258</v>
      </c>
      <c r="F28" s="16" t="s">
        <v>216</v>
      </c>
      <c r="G28" s="8" t="s">
        <v>178</v>
      </c>
      <c r="H28" s="8" t="s">
        <v>178</v>
      </c>
      <c r="I28" s="8" t="s">
        <v>76</v>
      </c>
      <c r="J28" s="16" t="s">
        <v>262</v>
      </c>
      <c r="K28" s="8">
        <v>800</v>
      </c>
      <c r="M28" s="10" t="s">
        <v>104</v>
      </c>
      <c r="N28" s="16" t="s">
        <v>202</v>
      </c>
      <c r="O28" s="9">
        <v>1</v>
      </c>
      <c r="P28" s="9" t="s">
        <v>167</v>
      </c>
      <c r="Q28" s="9">
        <v>21</v>
      </c>
      <c r="R28" s="9" t="s">
        <v>167</v>
      </c>
      <c r="S28" s="9">
        <v>23</v>
      </c>
      <c r="T28" s="10" t="s">
        <v>162</v>
      </c>
      <c r="U28" s="10">
        <v>66050</v>
      </c>
      <c r="V28" s="7">
        <v>44575</v>
      </c>
      <c r="W28" s="7">
        <v>44940</v>
      </c>
      <c r="X28" s="17">
        <f>83162.82+9049.72+20612.6</f>
        <v>112825.14000000001</v>
      </c>
      <c r="Y28" s="13" t="s">
        <v>168</v>
      </c>
      <c r="Z28" s="6">
        <v>44673</v>
      </c>
      <c r="AA28" s="7">
        <v>44651</v>
      </c>
    </row>
    <row r="29" spans="1:27" ht="24.75" customHeight="1" x14ac:dyDescent="0.25">
      <c r="A29" s="4">
        <v>2022</v>
      </c>
      <c r="B29" s="5">
        <v>44621</v>
      </c>
      <c r="C29" s="5">
        <v>44651</v>
      </c>
      <c r="D29" s="15" t="s">
        <v>217</v>
      </c>
      <c r="E29" s="20" t="s">
        <v>259</v>
      </c>
      <c r="F29" s="18" t="s">
        <v>218</v>
      </c>
      <c r="G29" s="12" t="s">
        <v>219</v>
      </c>
      <c r="H29" s="12" t="s">
        <v>220</v>
      </c>
      <c r="I29" s="8" t="s">
        <v>76</v>
      </c>
      <c r="J29" s="16" t="s">
        <v>261</v>
      </c>
      <c r="K29" s="8">
        <v>108</v>
      </c>
      <c r="M29" s="10" t="s">
        <v>104</v>
      </c>
      <c r="N29" s="18" t="s">
        <v>202</v>
      </c>
      <c r="O29" s="9">
        <v>1</v>
      </c>
      <c r="P29" s="9" t="s">
        <v>167</v>
      </c>
      <c r="Q29" s="9">
        <v>21</v>
      </c>
      <c r="R29" s="9" t="s">
        <v>167</v>
      </c>
      <c r="S29" s="9">
        <v>23</v>
      </c>
      <c r="T29" s="10" t="s">
        <v>162</v>
      </c>
      <c r="U29" s="10">
        <v>66050</v>
      </c>
      <c r="V29" s="7">
        <v>44578</v>
      </c>
      <c r="W29" s="7">
        <v>44943</v>
      </c>
      <c r="X29" s="17">
        <f>450313.37+23030.77+24735.12</f>
        <v>498079.26</v>
      </c>
      <c r="Y29" s="13" t="s">
        <v>168</v>
      </c>
      <c r="Z29" s="7">
        <v>44673</v>
      </c>
      <c r="AA29" s="7">
        <v>44651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8:X29 M8:M40" xr:uid="{50DD6A31-F647-4A65-9BE1-7C3D64F2CD28}">
      <formula1>Hidden_212</formula1>
    </dataValidation>
    <dataValidation type="list" allowBlank="1" showErrorMessage="1" sqref="I8:I29" xr:uid="{278C89F1-2206-4E57-A578-B5A6B9836CB2}">
      <formula1>Hidden_19</formula1>
    </dataValidation>
    <dataValidation type="list" allowBlank="1" showErrorMessage="1" sqref="T8:T40" xr:uid="{2268F467-CDFB-4AD9-AF59-EF13FAB002D3}">
      <formula1>Hidden_319</formula1>
    </dataValidation>
    <dataValidation type="list" allowBlank="1" showErrorMessage="1" sqref="I30:I40" xr:uid="{AEA6ADFD-44FC-4D98-82A2-AA73C29D7083}">
      <formula1>Hidden_18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2022-01-06T16:48:13Z</dcterms:created>
  <dcterms:modified xsi:type="dcterms:W3CDTF">2022-04-25T14:43:31Z</dcterms:modified>
</cp:coreProperties>
</file>